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ate1904="1" filterPrivacy="1" defaultThemeVersion="124226"/>
  <xr:revisionPtr revIDLastSave="2900" documentId="8_{1DF5A8B5-83ED-43D0-832D-924D6B170760}" xr6:coauthVersionLast="47" xr6:coauthVersionMax="47" xr10:uidLastSave="{A31C247E-82A6-4DA5-B9A4-2313854919B1}"/>
  <bookViews>
    <workbookView xWindow="-110" yWindow="-110" windowWidth="19420" windowHeight="11500" xr2:uid="{00000000-000D-0000-FFFF-FFFF00000000}"/>
  </bookViews>
  <sheets>
    <sheet name="Formular buget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4" i="8" l="1"/>
  <c r="K29" i="8"/>
  <c r="J29" i="8"/>
  <c r="I29" i="8"/>
  <c r="H29" i="8"/>
  <c r="J28" i="8"/>
  <c r="I28" i="8"/>
  <c r="H28" i="8"/>
  <c r="C28" i="8"/>
  <c r="J27" i="8"/>
  <c r="I27" i="8"/>
  <c r="H27" i="8"/>
  <c r="C27" i="8"/>
  <c r="K26" i="8"/>
  <c r="J26" i="8"/>
  <c r="I26" i="8"/>
  <c r="H26" i="8"/>
  <c r="C26" i="8"/>
  <c r="A25" i="8"/>
  <c r="A19" i="8"/>
  <c r="C23" i="8"/>
  <c r="C21" i="8"/>
  <c r="L101" i="8"/>
  <c r="L102" i="8"/>
  <c r="L100" i="8"/>
  <c r="L96" i="8"/>
  <c r="L97" i="8"/>
  <c r="L95" i="8"/>
  <c r="L91" i="8"/>
  <c r="L92" i="8"/>
  <c r="L90" i="8"/>
  <c r="L85" i="8"/>
  <c r="L86" i="8"/>
  <c r="L84" i="8"/>
  <c r="L80" i="8"/>
  <c r="L81" i="8"/>
  <c r="L79" i="8"/>
  <c r="L75" i="8"/>
  <c r="L76" i="8"/>
  <c r="L74" i="8"/>
  <c r="L70" i="8"/>
  <c r="L71" i="8"/>
  <c r="L69" i="8"/>
  <c r="L65" i="8"/>
  <c r="L66" i="8"/>
  <c r="L64" i="8"/>
  <c r="L59" i="8"/>
  <c r="L60" i="8"/>
  <c r="L58" i="8"/>
  <c r="L54" i="8"/>
  <c r="L55" i="8"/>
  <c r="L53" i="8"/>
  <c r="L49" i="8"/>
  <c r="L50" i="8"/>
  <c r="L48" i="8"/>
  <c r="L44" i="8"/>
  <c r="L45" i="8"/>
  <c r="L43" i="8"/>
  <c r="L39" i="8"/>
  <c r="L40" i="8"/>
  <c r="L38" i="8"/>
  <c r="L34" i="8"/>
  <c r="L35" i="8"/>
  <c r="L33" i="8"/>
  <c r="C24" i="8"/>
  <c r="K27" i="8" l="1"/>
  <c r="K103" i="8" l="1"/>
  <c r="J103" i="8"/>
  <c r="I103" i="8"/>
  <c r="H103" i="8"/>
  <c r="L99" i="8"/>
  <c r="K98" i="8"/>
  <c r="J98" i="8"/>
  <c r="I98" i="8"/>
  <c r="H98" i="8"/>
  <c r="L94" i="8"/>
  <c r="K93" i="8"/>
  <c r="J93" i="8"/>
  <c r="I93" i="8"/>
  <c r="H93" i="8"/>
  <c r="L89" i="8"/>
  <c r="K72" i="8"/>
  <c r="J72" i="8"/>
  <c r="J21" i="8" s="1"/>
  <c r="I72" i="8"/>
  <c r="I21" i="8" s="1"/>
  <c r="H72" i="8"/>
  <c r="H21" i="8" s="1"/>
  <c r="L68" i="8"/>
  <c r="K82" i="8"/>
  <c r="J82" i="8"/>
  <c r="J23" i="8" s="1"/>
  <c r="I82" i="8"/>
  <c r="I23" i="8" s="1"/>
  <c r="H82" i="8"/>
  <c r="H23" i="8" s="1"/>
  <c r="L78" i="8"/>
  <c r="K21" i="8" l="1"/>
  <c r="K23" i="8"/>
  <c r="C22" i="8"/>
  <c r="C20" i="8"/>
  <c r="C18" i="8"/>
  <c r="C17" i="8"/>
  <c r="C16" i="8"/>
  <c r="L83" i="8"/>
  <c r="L73" i="8"/>
  <c r="L63" i="8"/>
  <c r="L57" i="8"/>
  <c r="L52" i="8"/>
  <c r="L47" i="8"/>
  <c r="L42" i="8"/>
  <c r="L37" i="8"/>
  <c r="L32" i="8"/>
  <c r="K46" i="8" l="1"/>
  <c r="J46" i="8"/>
  <c r="J15" i="8" s="1"/>
  <c r="I46" i="8"/>
  <c r="I15" i="8" s="1"/>
  <c r="K87" i="8"/>
  <c r="J87" i="8"/>
  <c r="I87" i="8"/>
  <c r="K77" i="8"/>
  <c r="J77" i="8"/>
  <c r="J22" i="8" s="1"/>
  <c r="I77" i="8"/>
  <c r="I22" i="8" s="1"/>
  <c r="K67" i="8"/>
  <c r="J67" i="8"/>
  <c r="J20" i="8" s="1"/>
  <c r="I67" i="8"/>
  <c r="I20" i="8" s="1"/>
  <c r="I24" i="8" l="1"/>
  <c r="J24" i="8"/>
  <c r="H87" i="8"/>
  <c r="H67" i="8"/>
  <c r="H20" i="8" s="1"/>
  <c r="H77" i="8"/>
  <c r="H22" i="8" s="1"/>
  <c r="K22" i="8" s="1"/>
  <c r="K28" i="8" l="1"/>
  <c r="H24" i="8"/>
  <c r="K24" i="8" s="1"/>
  <c r="K20" i="8"/>
  <c r="J36" i="8" l="1"/>
  <c r="I36" i="8"/>
  <c r="K61" i="8"/>
  <c r="J61" i="8"/>
  <c r="J18" i="8" s="1"/>
  <c r="I61" i="8"/>
  <c r="I18" i="8" s="1"/>
  <c r="K56" i="8"/>
  <c r="J56" i="8"/>
  <c r="J17" i="8" s="1"/>
  <c r="I56" i="8"/>
  <c r="I17" i="8" s="1"/>
  <c r="K51" i="8"/>
  <c r="J51" i="8"/>
  <c r="J16" i="8" s="1"/>
  <c r="I51" i="8"/>
  <c r="I16" i="8" s="1"/>
  <c r="H46" i="8"/>
  <c r="H15" i="8" s="1"/>
  <c r="K41" i="8"/>
  <c r="J41" i="8"/>
  <c r="J14" i="8" s="1"/>
  <c r="I41" i="8"/>
  <c r="I14" i="8" s="1"/>
  <c r="C15" i="8"/>
  <c r="C14" i="8"/>
  <c r="C13" i="8"/>
  <c r="I104" i="8" l="1"/>
  <c r="J104" i="8"/>
  <c r="K36" i="8"/>
  <c r="K104" i="8" s="1"/>
  <c r="K15" i="8"/>
  <c r="I13" i="8"/>
  <c r="J13" i="8"/>
  <c r="H36" i="8"/>
  <c r="H13" i="8" s="1"/>
  <c r="H56" i="8"/>
  <c r="H17" i="8" s="1"/>
  <c r="H61" i="8"/>
  <c r="H18" i="8" s="1"/>
  <c r="H51" i="8"/>
  <c r="H16" i="8" s="1"/>
  <c r="H41" i="8"/>
  <c r="H14" i="8" s="1"/>
  <c r="K16" i="8" l="1"/>
  <c r="K18" i="8"/>
  <c r="K14" i="8"/>
  <c r="K17" i="8"/>
  <c r="K13" i="8" l="1"/>
</calcChain>
</file>

<file path=xl/sharedStrings.xml><?xml version="1.0" encoding="utf-8"?>
<sst xmlns="http://schemas.openxmlformats.org/spreadsheetml/2006/main" count="116" uniqueCount="100">
  <si>
    <t xml:space="preserve">Notă: Acest buget este un exemplu. Introduceți alte linii de buget în corespundere cu activitățile proiectului. </t>
  </si>
  <si>
    <t>Denumirea organizației:</t>
  </si>
  <si>
    <t>Denumirea proiectului:</t>
  </si>
  <si>
    <t>Denumirea concursului de granturi:</t>
  </si>
  <si>
    <t>Durata proiectului (în luni)</t>
  </si>
  <si>
    <t>SUMARUL BUGETULUI, EUR</t>
  </si>
  <si>
    <t>Suma solicitată de la Keystone Moldova</t>
  </si>
  <si>
    <t>TOTAL BUGET</t>
  </si>
  <si>
    <t>BUGET DETALIAT, EUR</t>
  </si>
  <si>
    <t>Descrierea cheltuielilor</t>
  </si>
  <si>
    <t>Unitatea de măsură</t>
  </si>
  <si>
    <t>Cost unitate</t>
  </si>
  <si>
    <t>#Linie</t>
  </si>
  <si>
    <t xml:space="preserve">Codul activității     </t>
  </si>
  <si>
    <t>1. SALARII (ANGAJAȚII ORGANIZAȚIEI)</t>
  </si>
  <si>
    <t>1.1</t>
  </si>
  <si>
    <t>1.2</t>
  </si>
  <si>
    <t>1.3</t>
  </si>
  <si>
    <t>SUBTOTAL</t>
  </si>
  <si>
    <t>2. CONSULTANȚI / EXPERȚI (contracte de prestări servicii)</t>
  </si>
  <si>
    <t>2.1</t>
  </si>
  <si>
    <t>2.2</t>
  </si>
  <si>
    <t>2.3</t>
  </si>
  <si>
    <t>3. CHELTUIELI PE ACTIVITĂȚI</t>
  </si>
  <si>
    <t>3.1</t>
  </si>
  <si>
    <t>3.2</t>
  </si>
  <si>
    <t>3.3</t>
  </si>
  <si>
    <t>4.1</t>
  </si>
  <si>
    <t>4.2</t>
  </si>
  <si>
    <t>4.3</t>
  </si>
  <si>
    <t>5. CHELTUIELI DE VIZIBILITATE</t>
  </si>
  <si>
    <t>5.1</t>
  </si>
  <si>
    <t>5.2</t>
  </si>
  <si>
    <t>5.3</t>
  </si>
  <si>
    <t xml:space="preserve">6. CHELTUIELI ADMINISTRATIVE </t>
  </si>
  <si>
    <t>6.1</t>
  </si>
  <si>
    <t>6.2</t>
  </si>
  <si>
    <t>6.3</t>
  </si>
  <si>
    <t>7.1</t>
  </si>
  <si>
    <t>7.2</t>
  </si>
  <si>
    <t>7.3</t>
  </si>
  <si>
    <t>8.1</t>
  </si>
  <si>
    <t>8.2</t>
  </si>
  <si>
    <t>8.3</t>
  </si>
  <si>
    <t>9.1</t>
  </si>
  <si>
    <t>9.2</t>
  </si>
  <si>
    <t>9.3</t>
  </si>
  <si>
    <t>TOTAL</t>
  </si>
  <si>
    <t>*</t>
  </si>
  <si>
    <t>Contribuția solicitantului - veți indica doar contribuția monetară a organizației</t>
  </si>
  <si>
    <t>**</t>
  </si>
  <si>
    <t xml:space="preserve">Donator X - dacă sunt mai mulți cofinațatori, adăugați coloane. Indicați contribuția fiecărui donator și anexați dovada contribuției. </t>
  </si>
  <si>
    <t>***</t>
  </si>
  <si>
    <t xml:space="preserve">Nivelul de implicare - această coloană se completează doar pentru salarii și cheltuieli administrative. De regulă, angajații organizației lucrează concomitent pentru mai multe proiecte. Indicați % de implicare al fiecărei persoane în proiectul propus pentru finanțare. Nivelul de implicare in proiect (%) trebuie sa fie estimat corect si realist. Salariile vor fi bugetate strict conform istoriei salariale in cadrul organizației. Nu se vor accepta salarii majorate/modificate nejustificat in scopurile acestui proiect. </t>
  </si>
  <si>
    <t>****</t>
  </si>
  <si>
    <t>VERIFICAȚI TOTAL BUGET SUMAR SĂ FIE EGAL CU TOTAL BUGET DETALIAT PE PROIECT ȘI PE FINANȚATORI</t>
  </si>
  <si>
    <t xml:space="preserve">Notă: La bugetarea activităților, în special în cazul călătoriilor și deplasărilor locale și internaționale vor fi luate în considerare următoarele restricții: </t>
  </si>
  <si>
    <r>
      <t xml:space="preserve">·         </t>
    </r>
    <r>
      <rPr>
        <i/>
        <sz val="9"/>
        <color rgb="FF202124"/>
        <rFont val="Arial"/>
        <family val="2"/>
      </rPr>
      <t>nu se acceptă cheltuieli de transport terestru, care depășesc suma suficientă pentru o călătorie cu taxiul pe ruta respectivă;</t>
    </r>
  </si>
  <si>
    <r>
      <t xml:space="preserve">·         </t>
    </r>
    <r>
      <rPr>
        <i/>
        <sz val="9"/>
        <color rgb="FF202124"/>
        <rFont val="Arial"/>
        <family val="2"/>
      </rPr>
      <t>toate biletele de călătorie în străinătate sunt procurate la tarifele clasei econom (procurarea de bilete la tariful clasei business este permisă numai în cazuri justificate și cu acord prealabil);</t>
    </r>
  </si>
  <si>
    <r>
      <t xml:space="preserve">·         </t>
    </r>
    <r>
      <rPr>
        <i/>
        <sz val="9"/>
        <color rgb="FF202124"/>
        <rFont val="Arial"/>
        <family val="2"/>
      </rPr>
      <t>cazarea se va face la un hotel cu un preț moderat, care întrunește condiții standard în privința curățeniei și siguranței și o amplasare convenabilă, fiind considerată drept opțiune acceptabilă pentru călătoriile în străinătate și cele interne.</t>
    </r>
  </si>
  <si>
    <t>Costurile urmează a fi planificate aplicând scutirea de TVA cu drept de deducere, în conformitate cu Hotărârea Guvernului nr. 246 din 08.04.2010, și art. 104, lit. c¹ din Codul Fiscal.</t>
  </si>
  <si>
    <t>Bugetul propunerii de proiect</t>
  </si>
  <si>
    <t>xx.xx.2027 - xx.xx.2028 (xx luni)</t>
  </si>
  <si>
    <t>Ion Ionescu - Președinte / Director Executiv / Administrator</t>
  </si>
  <si>
    <t>Reprezentantul legal (nume / prenume, funcție)</t>
  </si>
  <si>
    <t>Buget total</t>
  </si>
  <si>
    <t>Contribuția solicitantului*</t>
  </si>
  <si>
    <t>Co-finanțare Donator X**</t>
  </si>
  <si>
    <t>****Justificarea bugetului - Solicitantul va justifica cum a estimat costul pentru salarii, activități, bunuri sau serviciile planificate în bugetul propunerii de proiect</t>
  </si>
  <si>
    <t>Buget Total</t>
  </si>
  <si>
    <t>Asociația Obștească „ACȚIUNE”</t>
  </si>
  <si>
    <r>
      <rPr>
        <b/>
        <sz val="9"/>
        <rFont val="Arial"/>
        <family val="2"/>
      </rPr>
      <t>GP26/EU490288</t>
    </r>
    <r>
      <rPr>
        <sz val="9"/>
        <rFont val="Arial"/>
        <family val="2"/>
      </rPr>
      <t xml:space="preserve"> - Concurs de granturi pentru dezvoltarea serviciilor sociale comunitare destinate persoanelor cu dizabilități</t>
    </r>
  </si>
  <si>
    <t>7. BUNURI IMOBILE</t>
  </si>
  <si>
    <t>8. MODERNIZARE, REABILITARE ȘI ADAPTARE IMOBIL</t>
  </si>
  <si>
    <t>9. DOTAREA SERVICIULUI SOCIAL</t>
  </si>
  <si>
    <t>10. SALARII (ANGAJAȚII SERVICIULUI SOCIAL)</t>
  </si>
  <si>
    <t>11. CHELTUIELI DE FUNCȚIONARE A SERVICIULUI SOCIAL</t>
  </si>
  <si>
    <t>10.1</t>
  </si>
  <si>
    <t>10.2</t>
  </si>
  <si>
    <t>10.3</t>
  </si>
  <si>
    <t>11.1</t>
  </si>
  <si>
    <t>11.2</t>
  </si>
  <si>
    <t>11.3</t>
  </si>
  <si>
    <t>CHELTUIELI DEDICATE FUNCȚIONĂRII SERVICIULUI SOCIAL ”LOCUINȚĂ PROTEJATĂ”</t>
  </si>
  <si>
    <t>CHELTUIELI DEDICATE FUNCȚIONĂRII SERVICIULUI SOCIAL ”PLASAMENT FAMILIAL PENTRU ADULȚI”</t>
  </si>
  <si>
    <t>12. DOTAREA SERVICIULUI SOCIAL</t>
  </si>
  <si>
    <t>13. SALARII (ANGAJAȚII SERVICIULUI SOCIAL)</t>
  </si>
  <si>
    <t>14. CHELTUIELI DE FUNCȚIONARE A SERVICIULUI SOCIAL</t>
  </si>
  <si>
    <t>12.1</t>
  </si>
  <si>
    <t>12.2</t>
  </si>
  <si>
    <t>12.3</t>
  </si>
  <si>
    <t>13.1</t>
  </si>
  <si>
    <t>13.2</t>
  </si>
  <si>
    <t>13.3</t>
  </si>
  <si>
    <t>14.1</t>
  </si>
  <si>
    <t>14.2</t>
  </si>
  <si>
    <t>14.3</t>
  </si>
  <si>
    <t>Nr. unități</t>
  </si>
  <si>
    <t>4. BUNURI pentru OSC (Echipament, Mobilier etc.)</t>
  </si>
  <si>
    <t>Justificarea bugetului - Aplicantul va justifica cum a fost estimat costul pentru salarii, activități, bunuri sau serviciile planificate în bugetul propunerii de proiect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</si>
</sst>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;_-@_-"/>
    <numFmt numFmtId="165" formatCode="_-* #,##0\ [$€-1]_-;\-* #,##0\ [$€-1]_-;_-* &quot;-&quot;??\ [$€-1]_-;_-@_-"/>
  </numFmts>
  <fonts count="21">
    <font>
      <sz val="10"/>
      <name val="Geneva"/>
    </font>
    <font>
      <sz val="10"/>
      <name val="Arial"/>
      <family val="2"/>
      <charset val="204"/>
    </font>
    <font>
      <sz val="8"/>
      <name val="Geneva"/>
    </font>
    <font>
      <sz val="12"/>
      <name val="Arial"/>
      <family val="2"/>
      <charset val="204"/>
    </font>
    <font>
      <i/>
      <sz val="10"/>
      <color rgb="FFFF0000"/>
      <name val="Arial"/>
      <family val="2"/>
      <charset val="204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rgb="FFFF0000"/>
      <name val="Arial"/>
      <family val="2"/>
    </font>
    <font>
      <b/>
      <sz val="9"/>
      <color rgb="FFFF000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8"/>
      <color theme="0"/>
      <name val="Arial"/>
      <family val="2"/>
    </font>
    <font>
      <b/>
      <sz val="8"/>
      <color theme="1"/>
      <name val="Arial"/>
      <family val="2"/>
    </font>
    <font>
      <i/>
      <sz val="9"/>
      <color rgb="FF202124"/>
      <name val="Arial"/>
      <family val="2"/>
    </font>
    <font>
      <b/>
      <i/>
      <sz val="9"/>
      <color rgb="FF000000"/>
      <name val="Arial"/>
      <family val="2"/>
    </font>
    <font>
      <sz val="9"/>
      <color rgb="FF202124"/>
      <name val="Arial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theme="3"/>
      </patternFill>
    </fill>
    <fill>
      <patternFill patternType="solid">
        <fgColor rgb="FF114166"/>
        <bgColor theme="3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Alignment="0"/>
    <xf numFmtId="0" fontId="8" fillId="4" borderId="11" applyNumberFormat="0" applyAlignment="0" applyProtection="0"/>
  </cellStyleXfs>
  <cellXfs count="152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/>
    <xf numFmtId="0" fontId="10" fillId="0" borderId="0" xfId="0" applyFont="1"/>
    <xf numFmtId="0" fontId="10" fillId="0" borderId="12" xfId="0" applyFont="1" applyBorder="1"/>
    <xf numFmtId="0" fontId="10" fillId="0" borderId="13" xfId="0" applyFont="1" applyBorder="1"/>
    <xf numFmtId="0" fontId="9" fillId="0" borderId="13" xfId="0" applyFont="1" applyBorder="1" applyAlignment="1">
      <alignment vertical="top" wrapText="1"/>
    </xf>
    <xf numFmtId="0" fontId="10" fillId="0" borderId="1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0" fillId="2" borderId="5" xfId="0" applyFont="1" applyFill="1" applyBorder="1"/>
    <xf numFmtId="0" fontId="9" fillId="2" borderId="0" xfId="0" applyFont="1" applyFill="1"/>
    <xf numFmtId="0" fontId="10" fillId="2" borderId="0" xfId="0" applyFont="1" applyFill="1"/>
    <xf numFmtId="0" fontId="9" fillId="2" borderId="0" xfId="0" applyFont="1" applyFill="1" applyAlignment="1">
      <alignment horizontal="left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3" fillId="0" borderId="5" xfId="0" applyFont="1" applyBorder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5" xfId="0" applyFont="1" applyBorder="1" applyAlignment="1">
      <alignment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/>
    </xf>
    <xf numFmtId="0" fontId="9" fillId="0" borderId="1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9" fillId="0" borderId="13" xfId="0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49" fontId="16" fillId="0" borderId="0" xfId="0" applyNumberFormat="1" applyFont="1" applyAlignment="1">
      <alignment horizontal="left" vertical="center"/>
    </xf>
    <xf numFmtId="0" fontId="10" fillId="0" borderId="16" xfId="0" applyFont="1" applyBorder="1"/>
    <xf numFmtId="0" fontId="10" fillId="0" borderId="17" xfId="0" applyFont="1" applyBorder="1"/>
    <xf numFmtId="0" fontId="9" fillId="0" borderId="17" xfId="0" applyFont="1" applyBorder="1" applyAlignment="1">
      <alignment vertical="top" wrapText="1"/>
    </xf>
    <xf numFmtId="0" fontId="9" fillId="0" borderId="17" xfId="0" applyFont="1" applyBorder="1" applyAlignment="1">
      <alignment horizontal="right"/>
    </xf>
    <xf numFmtId="49" fontId="10" fillId="0" borderId="17" xfId="0" applyNumberFormat="1" applyFont="1" applyBorder="1"/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vertical="top" wrapText="1"/>
    </xf>
    <xf numFmtId="0" fontId="14" fillId="0" borderId="0" xfId="0" applyFont="1" applyAlignment="1">
      <alignment horizontal="left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left" vertical="top" wrapText="1"/>
    </xf>
    <xf numFmtId="0" fontId="14" fillId="0" borderId="7" xfId="0" applyFont="1" applyBorder="1" applyAlignment="1">
      <alignment vertical="top" wrapText="1"/>
    </xf>
    <xf numFmtId="49" fontId="7" fillId="0" borderId="6" xfId="0" applyNumberFormat="1" applyFont="1" applyBorder="1" applyAlignment="1">
      <alignment horizontal="left" vertical="top" wrapText="1"/>
    </xf>
    <xf numFmtId="0" fontId="14" fillId="0" borderId="7" xfId="0" applyFont="1" applyBorder="1"/>
    <xf numFmtId="0" fontId="14" fillId="0" borderId="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8" fillId="5" borderId="11" xfId="2" applyFill="1"/>
    <xf numFmtId="0" fontId="8" fillId="5" borderId="0" xfId="2" applyFill="1" applyBorder="1" applyAlignment="1">
      <alignment horizontal="center" vertical="center"/>
    </xf>
    <xf numFmtId="0" fontId="8" fillId="5" borderId="11" xfId="2" applyFill="1" applyAlignment="1">
      <alignment horizontal="left"/>
    </xf>
    <xf numFmtId="0" fontId="8" fillId="5" borderId="11" xfId="2" applyFill="1" applyAlignment="1">
      <alignment horizontal="center"/>
    </xf>
    <xf numFmtId="0" fontId="8" fillId="5" borderId="5" xfId="2" applyFill="1" applyBorder="1" applyAlignment="1">
      <alignment horizontal="center"/>
    </xf>
    <xf numFmtId="0" fontId="8" fillId="5" borderId="0" xfId="2" applyFill="1" applyBorder="1" applyAlignment="1">
      <alignment horizontal="center"/>
    </xf>
    <xf numFmtId="0" fontId="8" fillId="5" borderId="6" xfId="2" applyFill="1" applyBorder="1" applyAlignment="1">
      <alignment horizontal="center"/>
    </xf>
    <xf numFmtId="0" fontId="8" fillId="5" borderId="0" xfId="2" applyFill="1" applyBorder="1"/>
    <xf numFmtId="49" fontId="8" fillId="5" borderId="0" xfId="2" applyNumberFormat="1" applyFill="1" applyBorder="1"/>
    <xf numFmtId="0" fontId="8" fillId="5" borderId="0" xfId="2" applyFill="1" applyBorder="1" applyAlignment="1">
      <alignment vertical="top" wrapText="1"/>
    </xf>
    <xf numFmtId="0" fontId="8" fillId="5" borderId="2" xfId="2" applyFill="1" applyBorder="1" applyAlignment="1">
      <alignment horizontal="center" vertical="center"/>
    </xf>
    <xf numFmtId="0" fontId="8" fillId="5" borderId="3" xfId="2" applyFill="1" applyBorder="1" applyAlignment="1">
      <alignment horizontal="center" vertical="center"/>
    </xf>
    <xf numFmtId="0" fontId="8" fillId="5" borderId="4" xfId="2" applyFill="1" applyBorder="1" applyAlignment="1">
      <alignment horizontal="center" vertical="center"/>
    </xf>
    <xf numFmtId="0" fontId="8" fillId="5" borderId="0" xfId="2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/>
    </xf>
    <xf numFmtId="164" fontId="9" fillId="2" borderId="7" xfId="0" applyNumberFormat="1" applyFont="1" applyFill="1" applyBorder="1" applyAlignment="1">
      <alignment horizontal="center"/>
    </xf>
    <xf numFmtId="164" fontId="8" fillId="5" borderId="11" xfId="2" applyNumberFormat="1" applyFill="1" applyAlignment="1">
      <alignment horizontal="center"/>
    </xf>
    <xf numFmtId="164" fontId="13" fillId="0" borderId="6" xfId="0" applyNumberFormat="1" applyFont="1" applyBorder="1" applyAlignment="1">
      <alignment horizontal="center" vertical="center"/>
    </xf>
    <xf numFmtId="164" fontId="13" fillId="0" borderId="0" xfId="0" applyNumberFormat="1" applyFont="1"/>
    <xf numFmtId="164" fontId="13" fillId="0" borderId="5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9" fillId="0" borderId="14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164" fontId="9" fillId="0" borderId="13" xfId="0" applyNumberFormat="1" applyFont="1" applyBorder="1" applyAlignment="1">
      <alignment horizontal="center"/>
    </xf>
    <xf numFmtId="164" fontId="8" fillId="5" borderId="11" xfId="2" applyNumberFormat="1" applyFill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center"/>
    </xf>
    <xf numFmtId="164" fontId="13" fillId="0" borderId="0" xfId="0" applyNumberFormat="1" applyFont="1" applyAlignment="1">
      <alignment vertical="top"/>
    </xf>
    <xf numFmtId="164" fontId="13" fillId="0" borderId="5" xfId="0" applyNumberFormat="1" applyFont="1" applyBorder="1" applyAlignment="1">
      <alignment vertical="top"/>
    </xf>
    <xf numFmtId="164" fontId="13" fillId="0" borderId="6" xfId="0" applyNumberFormat="1" applyFont="1" applyBorder="1" applyAlignment="1">
      <alignment vertical="top"/>
    </xf>
    <xf numFmtId="164" fontId="10" fillId="0" borderId="13" xfId="0" applyNumberFormat="1" applyFont="1" applyBorder="1"/>
    <xf numFmtId="165" fontId="13" fillId="0" borderId="0" xfId="0" applyNumberFormat="1" applyFont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165" fontId="13" fillId="0" borderId="0" xfId="0" applyNumberFormat="1" applyFont="1"/>
    <xf numFmtId="165" fontId="13" fillId="0" borderId="5" xfId="0" applyNumberFormat="1" applyFont="1" applyBorder="1" applyAlignment="1">
      <alignment horizontal="center" vertical="center"/>
    </xf>
    <xf numFmtId="165" fontId="10" fillId="0" borderId="13" xfId="0" applyNumberFormat="1" applyFont="1" applyBorder="1"/>
    <xf numFmtId="165" fontId="9" fillId="0" borderId="13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center"/>
    </xf>
    <xf numFmtId="165" fontId="9" fillId="0" borderId="12" xfId="0" applyNumberFormat="1" applyFont="1" applyBorder="1" applyAlignment="1">
      <alignment horizontal="center"/>
    </xf>
    <xf numFmtId="165" fontId="9" fillId="0" borderId="13" xfId="0" applyNumberFormat="1" applyFont="1" applyBorder="1" applyAlignment="1">
      <alignment horizontal="center"/>
    </xf>
    <xf numFmtId="164" fontId="10" fillId="0" borderId="17" xfId="0" applyNumberFormat="1" applyFont="1" applyBorder="1"/>
    <xf numFmtId="164" fontId="9" fillId="0" borderId="17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center" vertical="center"/>
    </xf>
    <xf numFmtId="164" fontId="13" fillId="0" borderId="5" xfId="0" applyNumberFormat="1" applyFont="1" applyBorder="1"/>
    <xf numFmtId="165" fontId="13" fillId="0" borderId="5" xfId="0" applyNumberFormat="1" applyFont="1" applyBorder="1"/>
    <xf numFmtId="165" fontId="9" fillId="0" borderId="17" xfId="0" applyNumberFormat="1" applyFont="1" applyBorder="1" applyAlignment="1">
      <alignment horizontal="right"/>
    </xf>
    <xf numFmtId="165" fontId="9" fillId="0" borderId="18" xfId="0" applyNumberFormat="1" applyFont="1" applyBorder="1" applyAlignment="1">
      <alignment horizontal="center"/>
    </xf>
    <xf numFmtId="164" fontId="9" fillId="0" borderId="16" xfId="0" applyNumberFormat="1" applyFont="1" applyBorder="1" applyAlignment="1">
      <alignment horizontal="center"/>
    </xf>
    <xf numFmtId="164" fontId="9" fillId="0" borderId="17" xfId="0" applyNumberFormat="1" applyFont="1" applyBorder="1" applyAlignment="1">
      <alignment horizontal="center"/>
    </xf>
    <xf numFmtId="0" fontId="8" fillId="5" borderId="8" xfId="2" applyFill="1" applyBorder="1" applyAlignment="1" applyProtection="1">
      <alignment horizontal="center" vertical="center" wrapText="1"/>
      <protection locked="0"/>
    </xf>
    <xf numFmtId="0" fontId="8" fillId="5" borderId="9" xfId="2" applyFill="1" applyBorder="1" applyAlignment="1" applyProtection="1">
      <alignment horizontal="center" vertical="center" wrapText="1"/>
      <protection locked="0"/>
    </xf>
    <xf numFmtId="0" fontId="8" fillId="5" borderId="8" xfId="2" applyFill="1" applyBorder="1" applyAlignment="1">
      <alignment horizontal="center" vertical="center" wrapText="1"/>
    </xf>
    <xf numFmtId="0" fontId="8" fillId="5" borderId="9" xfId="2" applyFill="1" applyBorder="1" applyAlignment="1">
      <alignment horizontal="center" vertical="center" wrapText="1"/>
    </xf>
    <xf numFmtId="0" fontId="8" fillId="5" borderId="10" xfId="2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vertical="center"/>
    </xf>
    <xf numFmtId="0" fontId="20" fillId="0" borderId="0" xfId="0" applyFont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164" fontId="9" fillId="3" borderId="7" xfId="0" applyNumberFormat="1" applyFont="1" applyFill="1" applyBorder="1" applyAlignment="1">
      <alignment horizontal="center"/>
    </xf>
    <xf numFmtId="0" fontId="9" fillId="3" borderId="5" xfId="0" applyFont="1" applyFill="1" applyBorder="1"/>
    <xf numFmtId="0" fontId="8" fillId="5" borderId="8" xfId="2" applyFill="1" applyBorder="1" applyAlignment="1">
      <alignment horizontal="center" vertical="center"/>
    </xf>
    <xf numFmtId="0" fontId="8" fillId="5" borderId="9" xfId="2" applyFill="1" applyBorder="1" applyAlignment="1">
      <alignment horizontal="center" vertical="center"/>
    </xf>
    <xf numFmtId="0" fontId="15" fillId="5" borderId="0" xfId="2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5" borderId="0" xfId="2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8" fillId="5" borderId="11" xfId="2" applyFill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9" fillId="3" borderId="8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/>
    </xf>
    <xf numFmtId="0" fontId="10" fillId="3" borderId="9" xfId="0" applyFont="1" applyFill="1" applyBorder="1" applyAlignment="1">
      <alignment horizontal="left"/>
    </xf>
    <xf numFmtId="0" fontId="10" fillId="3" borderId="10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</cellXfs>
  <cellStyles count="3">
    <cellStyle name="Heading 1" xfId="2" builtinId="16" customBuiltin="1"/>
    <cellStyle name="Normal" xfId="0" builtinId="0"/>
    <cellStyle name="temp" xfId="1" xr:uid="{00000000-0005-0000-0000-000004000000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1141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123825</xdr:rowOff>
    </xdr:from>
    <xdr:to>
      <xdr:col>3</xdr:col>
      <xdr:colOff>28956</xdr:colOff>
      <xdr:row>0</xdr:row>
      <xdr:rowOff>714375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D6643-9FEC-0B42-1A7A-6341C42C9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2019681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628650</xdr:colOff>
      <xdr:row>0</xdr:row>
      <xdr:rowOff>28575</xdr:rowOff>
    </xdr:from>
    <xdr:to>
      <xdr:col>4</xdr:col>
      <xdr:colOff>609600</xdr:colOff>
      <xdr:row>0</xdr:row>
      <xdr:rowOff>806673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670FE420-9419-7A63-9C11-15C35811A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28575"/>
          <a:ext cx="2181225" cy="778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600074</xdr:colOff>
      <xdr:row>0</xdr:row>
      <xdr:rowOff>161925</xdr:rowOff>
    </xdr:from>
    <xdr:to>
      <xdr:col>8</xdr:col>
      <xdr:colOff>371474</xdr:colOff>
      <xdr:row>0</xdr:row>
      <xdr:rowOff>650081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57916A22-5836-6EC4-406A-0311DFC4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4" y="161925"/>
          <a:ext cx="1952625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400050</xdr:colOff>
      <xdr:row>0</xdr:row>
      <xdr:rowOff>66675</xdr:rowOff>
    </xdr:from>
    <xdr:to>
      <xdr:col>10</xdr:col>
      <xdr:colOff>628650</xdr:colOff>
      <xdr:row>0</xdr:row>
      <xdr:rowOff>806263</xdr:rowOff>
    </xdr:to>
    <xdr:pic>
      <xdr:nvPicPr>
        <xdr:cNvPr id="5" name="Picture 11">
          <a:extLst>
            <a:ext uri="{FF2B5EF4-FFF2-40B4-BE49-F238E27FC236}">
              <a16:creationId xmlns:a16="http://schemas.microsoft.com/office/drawing/2014/main" id="{85F605D3-2ED3-D4A6-74E7-378E6B63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66675"/>
          <a:ext cx="1143000" cy="739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9727-4CBC-48D1-8B95-8AA218AE8C9E}">
  <dimension ref="A1:N117"/>
  <sheetViews>
    <sheetView tabSelected="1" zoomScaleNormal="100" zoomScaleSheetLayoutView="70" workbookViewId="0">
      <selection activeCell="K106" sqref="K106"/>
    </sheetView>
  </sheetViews>
  <sheetFormatPr defaultColWidth="9.1796875" defaultRowHeight="11.5"/>
  <cols>
    <col min="1" max="1" width="4.7265625" style="3" customWidth="1"/>
    <col min="2" max="2" width="4.54296875" style="3" customWidth="1"/>
    <col min="3" max="3" width="22.1796875" style="3" customWidth="1"/>
    <col min="4" max="4" width="33" style="3" customWidth="1"/>
    <col min="5" max="5" width="10.1796875" style="3" customWidth="1"/>
    <col min="6" max="6" width="9.453125" style="3" bestFit="1" customWidth="1"/>
    <col min="7" max="7" width="10.1796875" style="3" customWidth="1"/>
    <col min="8" max="8" width="13.1796875" style="3" customWidth="1"/>
    <col min="9" max="9" width="13" style="3" customWidth="1"/>
    <col min="10" max="10" width="13.7265625" style="3" customWidth="1"/>
    <col min="11" max="11" width="14.1796875" style="3" customWidth="1"/>
    <col min="12" max="12" width="12.7265625" style="3" customWidth="1"/>
    <col min="13" max="13" width="12.1796875" style="8" customWidth="1"/>
    <col min="14" max="14" width="86.453125" style="8" customWidth="1"/>
    <col min="15" max="15" width="70.81640625" style="3" customWidth="1"/>
    <col min="16" max="16384" width="9.1796875" style="3"/>
  </cols>
  <sheetData>
    <row r="1" spans="1:14" s="2" customFormat="1" ht="73.5" customHeight="1">
      <c r="A1" s="114"/>
      <c r="B1" s="114"/>
      <c r="C1" s="114"/>
      <c r="D1" s="114"/>
      <c r="E1" s="11"/>
      <c r="F1" s="11"/>
      <c r="G1" s="11"/>
      <c r="H1" s="11"/>
      <c r="I1" s="11"/>
      <c r="J1" s="11"/>
      <c r="K1" s="1"/>
      <c r="L1" s="1"/>
      <c r="M1" s="28"/>
      <c r="N1" s="28"/>
    </row>
    <row r="2" spans="1:14" s="2" customFormat="1" ht="32.25" customHeight="1">
      <c r="A2" s="123" t="s">
        <v>61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"/>
      <c r="M2" s="28"/>
      <c r="N2" s="28"/>
    </row>
    <row r="3" spans="1:14" s="2" customFormat="1" ht="24.75" customHeight="1">
      <c r="A3" s="135" t="s">
        <v>0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"/>
      <c r="M3" s="28"/>
      <c r="N3" s="28"/>
    </row>
    <row r="4" spans="1:14" s="2" customFormat="1" ht="24.75" customHeight="1" thickBot="1">
      <c r="A4" s="135" t="s">
        <v>60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"/>
      <c r="M4" s="28"/>
      <c r="N4" s="28"/>
    </row>
    <row r="5" spans="1:14" ht="33" customHeight="1" thickBot="1">
      <c r="A5" s="130" t="s">
        <v>3</v>
      </c>
      <c r="B5" s="131"/>
      <c r="C5" s="132"/>
      <c r="D5" s="133" t="s">
        <v>71</v>
      </c>
      <c r="E5" s="133"/>
      <c r="F5" s="133"/>
      <c r="G5" s="133"/>
      <c r="H5" s="134"/>
    </row>
    <row r="6" spans="1:14" ht="23.25" customHeight="1" thickBot="1">
      <c r="A6" s="12" t="s">
        <v>1</v>
      </c>
      <c r="B6" s="13"/>
      <c r="C6" s="14"/>
      <c r="D6" s="128" t="s">
        <v>70</v>
      </c>
      <c r="E6" s="128"/>
      <c r="F6" s="128"/>
      <c r="G6" s="128"/>
      <c r="H6" s="129"/>
    </row>
    <row r="7" spans="1:14" ht="23.25" customHeight="1" thickBot="1">
      <c r="A7" s="125" t="s">
        <v>2</v>
      </c>
      <c r="B7" s="126"/>
      <c r="C7" s="127"/>
      <c r="D7" s="128"/>
      <c r="E7" s="128"/>
      <c r="F7" s="128"/>
      <c r="G7" s="128"/>
      <c r="H7" s="129"/>
    </row>
    <row r="8" spans="1:14" ht="23.25" customHeight="1" thickBot="1">
      <c r="A8" s="130" t="s">
        <v>4</v>
      </c>
      <c r="B8" s="131"/>
      <c r="C8" s="132"/>
      <c r="D8" s="128" t="s">
        <v>62</v>
      </c>
      <c r="E8" s="128"/>
      <c r="F8" s="128"/>
      <c r="G8" s="128"/>
      <c r="H8" s="129"/>
    </row>
    <row r="9" spans="1:14" ht="34.5" customHeight="1" thickBot="1">
      <c r="A9" s="130" t="s">
        <v>64</v>
      </c>
      <c r="B9" s="131"/>
      <c r="C9" s="132"/>
      <c r="D9" s="128" t="s">
        <v>63</v>
      </c>
      <c r="E9" s="128"/>
      <c r="F9" s="128"/>
      <c r="G9" s="128"/>
      <c r="H9" s="129"/>
    </row>
    <row r="12" spans="1:14" ht="52">
      <c r="A12" s="136" t="s">
        <v>5</v>
      </c>
      <c r="B12" s="136"/>
      <c r="C12" s="136"/>
      <c r="D12" s="136"/>
      <c r="E12" s="136"/>
      <c r="F12" s="136"/>
      <c r="G12" s="136"/>
      <c r="H12" s="71" t="s">
        <v>6</v>
      </c>
      <c r="I12" s="71" t="s">
        <v>66</v>
      </c>
      <c r="J12" s="71" t="s">
        <v>67</v>
      </c>
      <c r="K12" s="71" t="s">
        <v>65</v>
      </c>
      <c r="L12" s="8"/>
      <c r="N12" s="3"/>
    </row>
    <row r="13" spans="1:14">
      <c r="A13" s="15"/>
      <c r="B13" s="16"/>
      <c r="C13" s="124" t="str">
        <f>A32</f>
        <v>1. SALARII (ANGAJAȚII ORGANIZAȚIEI)</v>
      </c>
      <c r="D13" s="124"/>
      <c r="E13" s="17"/>
      <c r="F13" s="17"/>
      <c r="G13" s="17"/>
      <c r="H13" s="116">
        <f>H36</f>
        <v>0</v>
      </c>
      <c r="I13" s="73">
        <f t="shared" ref="I13:J13" si="0">I36</f>
        <v>0</v>
      </c>
      <c r="J13" s="72">
        <f t="shared" si="0"/>
        <v>0</v>
      </c>
      <c r="K13" s="72">
        <f t="shared" ref="K13:K28" si="1">H13-I13-J13</f>
        <v>0</v>
      </c>
      <c r="L13" s="8"/>
      <c r="N13" s="3"/>
    </row>
    <row r="14" spans="1:14">
      <c r="A14" s="15"/>
      <c r="B14" s="16"/>
      <c r="C14" s="124" t="str">
        <f>A37</f>
        <v>2. CONSULTANȚI / EXPERȚI (contracte de prestări servicii)</v>
      </c>
      <c r="D14" s="124"/>
      <c r="E14" s="17"/>
      <c r="F14" s="17"/>
      <c r="G14" s="17"/>
      <c r="H14" s="116">
        <f>H41</f>
        <v>0</v>
      </c>
      <c r="I14" s="73">
        <f>I41</f>
        <v>0</v>
      </c>
      <c r="J14" s="72">
        <f>J41</f>
        <v>0</v>
      </c>
      <c r="K14" s="72">
        <f t="shared" si="1"/>
        <v>0</v>
      </c>
      <c r="L14" s="8"/>
      <c r="N14" s="3"/>
    </row>
    <row r="15" spans="1:14">
      <c r="A15" s="15"/>
      <c r="B15" s="16"/>
      <c r="C15" s="124" t="str">
        <f>A42</f>
        <v>3. CHELTUIELI PE ACTIVITĂȚI</v>
      </c>
      <c r="D15" s="124"/>
      <c r="E15" s="17"/>
      <c r="F15" s="17"/>
      <c r="G15" s="17"/>
      <c r="H15" s="116">
        <f>H46</f>
        <v>0</v>
      </c>
      <c r="I15" s="73">
        <f>I46</f>
        <v>0</v>
      </c>
      <c r="J15" s="72">
        <f>J46</f>
        <v>0</v>
      </c>
      <c r="K15" s="72">
        <f t="shared" si="1"/>
        <v>0</v>
      </c>
      <c r="L15" s="8"/>
      <c r="N15" s="3"/>
    </row>
    <row r="16" spans="1:14">
      <c r="A16" s="15"/>
      <c r="B16" s="16"/>
      <c r="C16" s="18" t="str">
        <f>A47</f>
        <v>4. BUNURI pentru OSC (Echipament, Mobilier etc.)</v>
      </c>
      <c r="D16" s="18"/>
      <c r="E16" s="17"/>
      <c r="F16" s="17"/>
      <c r="G16" s="17"/>
      <c r="H16" s="116">
        <f>H51</f>
        <v>0</v>
      </c>
      <c r="I16" s="73">
        <f>I51</f>
        <v>0</v>
      </c>
      <c r="J16" s="72">
        <f>J51</f>
        <v>0</v>
      </c>
      <c r="K16" s="72">
        <f t="shared" si="1"/>
        <v>0</v>
      </c>
      <c r="L16" s="8"/>
      <c r="N16" s="3"/>
    </row>
    <row r="17" spans="1:14">
      <c r="A17" s="15"/>
      <c r="B17" s="16"/>
      <c r="C17" s="124" t="str">
        <f>A52</f>
        <v>5. CHELTUIELI DE VIZIBILITATE</v>
      </c>
      <c r="D17" s="124"/>
      <c r="E17" s="17"/>
      <c r="F17" s="17"/>
      <c r="G17" s="17"/>
      <c r="H17" s="116">
        <f>H56</f>
        <v>0</v>
      </c>
      <c r="I17" s="73">
        <f>I56</f>
        <v>0</v>
      </c>
      <c r="J17" s="72">
        <f>J56</f>
        <v>0</v>
      </c>
      <c r="K17" s="72">
        <f t="shared" si="1"/>
        <v>0</v>
      </c>
      <c r="L17" s="8"/>
      <c r="N17" s="3"/>
    </row>
    <row r="18" spans="1:14">
      <c r="A18" s="15"/>
      <c r="B18" s="16"/>
      <c r="C18" s="124" t="str">
        <f>A57</f>
        <v xml:space="preserve">6. CHELTUIELI ADMINISTRATIVE </v>
      </c>
      <c r="D18" s="124"/>
      <c r="E18" s="17"/>
      <c r="F18" s="17"/>
      <c r="G18" s="17"/>
      <c r="H18" s="116">
        <f>H61</f>
        <v>0</v>
      </c>
      <c r="I18" s="73">
        <f>I61</f>
        <v>0</v>
      </c>
      <c r="J18" s="72">
        <f>J61</f>
        <v>0</v>
      </c>
      <c r="K18" s="72">
        <f t="shared" si="1"/>
        <v>0</v>
      </c>
      <c r="L18" s="8"/>
      <c r="N18" s="3"/>
    </row>
    <row r="19" spans="1:14">
      <c r="A19" s="120" t="str">
        <f>A62</f>
        <v>CHELTUIELI DEDICATE FUNCȚIONĂRII SERVICIULUI SOCIAL ”LOCUINȚĂ PROTEJATĂ”</v>
      </c>
      <c r="B19" s="117"/>
      <c r="C19" s="118"/>
      <c r="D19" s="118"/>
      <c r="E19" s="117"/>
      <c r="F19" s="117"/>
      <c r="G19" s="117"/>
      <c r="H19" s="116"/>
      <c r="I19" s="119"/>
      <c r="J19" s="116"/>
      <c r="K19" s="116"/>
      <c r="L19" s="8"/>
      <c r="N19" s="3"/>
    </row>
    <row r="20" spans="1:14">
      <c r="A20" s="15"/>
      <c r="B20" s="16"/>
      <c r="C20" s="18" t="str">
        <f>A63</f>
        <v>7. BUNURI IMOBILE</v>
      </c>
      <c r="D20" s="18"/>
      <c r="E20" s="17"/>
      <c r="F20" s="17"/>
      <c r="G20" s="17"/>
      <c r="H20" s="116">
        <f>H67</f>
        <v>0</v>
      </c>
      <c r="I20" s="73">
        <f>I67</f>
        <v>0</v>
      </c>
      <c r="J20" s="72">
        <f>J67</f>
        <v>0</v>
      </c>
      <c r="K20" s="72">
        <f t="shared" si="1"/>
        <v>0</v>
      </c>
      <c r="L20" s="8"/>
      <c r="N20" s="3"/>
    </row>
    <row r="21" spans="1:14">
      <c r="A21" s="15"/>
      <c r="B21" s="16"/>
      <c r="C21" s="18" t="str">
        <f>A68</f>
        <v>8. MODERNIZARE, REABILITARE ȘI ADAPTARE IMOBIL</v>
      </c>
      <c r="D21" s="18"/>
      <c r="E21" s="17"/>
      <c r="F21" s="17"/>
      <c r="G21" s="17"/>
      <c r="H21" s="116">
        <f>H72</f>
        <v>0</v>
      </c>
      <c r="I21" s="73">
        <f>I72</f>
        <v>0</v>
      </c>
      <c r="J21" s="73">
        <f>J72</f>
        <v>0</v>
      </c>
      <c r="K21" s="72">
        <f t="shared" si="1"/>
        <v>0</v>
      </c>
      <c r="L21" s="8"/>
      <c r="N21" s="3"/>
    </row>
    <row r="22" spans="1:14">
      <c r="A22" s="15"/>
      <c r="B22" s="16"/>
      <c r="C22" s="18" t="str">
        <f>A73</f>
        <v>9. DOTAREA SERVICIULUI SOCIAL</v>
      </c>
      <c r="D22" s="18"/>
      <c r="E22" s="17"/>
      <c r="F22" s="17"/>
      <c r="G22" s="17"/>
      <c r="H22" s="116">
        <f>H77</f>
        <v>0</v>
      </c>
      <c r="I22" s="73">
        <f>I77</f>
        <v>0</v>
      </c>
      <c r="J22" s="72">
        <f>J77</f>
        <v>0</v>
      </c>
      <c r="K22" s="72">
        <f t="shared" si="1"/>
        <v>0</v>
      </c>
      <c r="L22" s="8"/>
      <c r="N22" s="3"/>
    </row>
    <row r="23" spans="1:14">
      <c r="A23" s="15"/>
      <c r="B23" s="16"/>
      <c r="C23" s="18" t="str">
        <f>A78</f>
        <v>10. SALARII (ANGAJAȚII SERVICIULUI SOCIAL)</v>
      </c>
      <c r="D23" s="18"/>
      <c r="E23" s="17"/>
      <c r="F23" s="17"/>
      <c r="G23" s="17"/>
      <c r="H23" s="116">
        <f>H82</f>
        <v>0</v>
      </c>
      <c r="I23" s="73">
        <f>I82</f>
        <v>0</v>
      </c>
      <c r="J23" s="73">
        <f>J82</f>
        <v>0</v>
      </c>
      <c r="K23" s="72">
        <f t="shared" si="1"/>
        <v>0</v>
      </c>
      <c r="L23" s="8"/>
      <c r="N23" s="3"/>
    </row>
    <row r="24" spans="1:14">
      <c r="A24" s="15"/>
      <c r="B24" s="16"/>
      <c r="C24" s="18" t="str">
        <f>A83</f>
        <v>11. CHELTUIELI DE FUNCȚIONARE A SERVICIULUI SOCIAL</v>
      </c>
      <c r="D24" s="18"/>
      <c r="E24" s="17"/>
      <c r="F24" s="17"/>
      <c r="G24" s="17"/>
      <c r="H24" s="116">
        <f>H87</f>
        <v>0</v>
      </c>
      <c r="I24" s="73">
        <f>I87</f>
        <v>0</v>
      </c>
      <c r="J24" s="73">
        <f>J87</f>
        <v>0</v>
      </c>
      <c r="K24" s="72">
        <f t="shared" si="1"/>
        <v>0</v>
      </c>
      <c r="L24" s="8"/>
      <c r="N24" s="3"/>
    </row>
    <row r="25" spans="1:14">
      <c r="A25" s="120" t="str">
        <f>A88</f>
        <v>CHELTUIELI DEDICATE FUNCȚIONĂRII SERVICIULUI SOCIAL ”PLASAMENT FAMILIAL PENTRU ADULȚI”</v>
      </c>
      <c r="B25" s="117"/>
      <c r="C25" s="118"/>
      <c r="D25" s="118"/>
      <c r="E25" s="117"/>
      <c r="F25" s="117"/>
      <c r="G25" s="117"/>
      <c r="H25" s="116"/>
      <c r="I25" s="119"/>
      <c r="J25" s="116"/>
      <c r="K25" s="116"/>
      <c r="L25" s="8"/>
      <c r="N25" s="3"/>
    </row>
    <row r="26" spans="1:14">
      <c r="A26" s="15"/>
      <c r="B26" s="16"/>
      <c r="C26" s="18" t="str">
        <f>A89</f>
        <v>12. DOTAREA SERVICIULUI SOCIAL</v>
      </c>
      <c r="D26" s="18"/>
      <c r="E26" s="17"/>
      <c r="F26" s="17"/>
      <c r="G26" s="17"/>
      <c r="H26" s="116">
        <f>H93</f>
        <v>0</v>
      </c>
      <c r="I26" s="73">
        <f>I93</f>
        <v>0</v>
      </c>
      <c r="J26" s="73">
        <f>J93</f>
        <v>0</v>
      </c>
      <c r="K26" s="72">
        <f>H26-I26-J26</f>
        <v>0</v>
      </c>
      <c r="L26" s="8"/>
      <c r="N26" s="3"/>
    </row>
    <row r="27" spans="1:14">
      <c r="A27" s="15"/>
      <c r="B27" s="16"/>
      <c r="C27" s="18" t="str">
        <f>A94</f>
        <v>13. SALARII (ANGAJAȚII SERVICIULUI SOCIAL)</v>
      </c>
      <c r="D27" s="18"/>
      <c r="E27" s="17"/>
      <c r="F27" s="17"/>
      <c r="G27" s="17"/>
      <c r="H27" s="116">
        <f>H98</f>
        <v>0</v>
      </c>
      <c r="I27" s="73">
        <f>I98</f>
        <v>0</v>
      </c>
      <c r="J27" s="73">
        <f>J98</f>
        <v>0</v>
      </c>
      <c r="K27" s="72">
        <f t="shared" si="1"/>
        <v>0</v>
      </c>
      <c r="L27" s="8"/>
      <c r="N27" s="3"/>
    </row>
    <row r="28" spans="1:14">
      <c r="A28" s="15"/>
      <c r="B28" s="16"/>
      <c r="C28" s="18" t="str">
        <f>A99</f>
        <v>14. CHELTUIELI DE FUNCȚIONARE A SERVICIULUI SOCIAL</v>
      </c>
      <c r="D28" s="18"/>
      <c r="E28" s="17"/>
      <c r="F28" s="17"/>
      <c r="G28" s="17"/>
      <c r="H28" s="116">
        <f>H103</f>
        <v>0</v>
      </c>
      <c r="I28" s="73">
        <f>I103</f>
        <v>0</v>
      </c>
      <c r="J28" s="73">
        <f>J103</f>
        <v>0</v>
      </c>
      <c r="K28" s="72">
        <f t="shared" si="1"/>
        <v>0</v>
      </c>
      <c r="L28" s="8"/>
      <c r="N28" s="3"/>
    </row>
    <row r="29" spans="1:14" ht="13.5" thickBot="1">
      <c r="A29" s="58"/>
      <c r="B29" s="58"/>
      <c r="C29" s="60" t="s">
        <v>7</v>
      </c>
      <c r="D29" s="60"/>
      <c r="E29" s="58"/>
      <c r="F29" s="58"/>
      <c r="G29" s="58"/>
      <c r="H29" s="74">
        <f>SUM(H13:H28)</f>
        <v>0</v>
      </c>
      <c r="I29" s="74">
        <f>SUM(I13:I28)</f>
        <v>0</v>
      </c>
      <c r="J29" s="74">
        <f>SUM(J13:J28)</f>
        <v>0</v>
      </c>
      <c r="K29" s="74">
        <f>SUM(K13:K28)</f>
        <v>0</v>
      </c>
      <c r="L29" s="8"/>
      <c r="N29" s="3"/>
    </row>
    <row r="30" spans="1:14" ht="12.5" thickTop="1" thickBot="1"/>
    <row r="31" spans="1:14" ht="52.5" thickBot="1">
      <c r="A31" s="121" t="s">
        <v>8</v>
      </c>
      <c r="B31" s="122"/>
      <c r="C31" s="122"/>
      <c r="D31" s="109" t="s">
        <v>9</v>
      </c>
      <c r="E31" s="109" t="s">
        <v>10</v>
      </c>
      <c r="F31" s="109" t="s">
        <v>97</v>
      </c>
      <c r="G31" s="109" t="s">
        <v>11</v>
      </c>
      <c r="H31" s="109" t="s">
        <v>6</v>
      </c>
      <c r="I31" s="108" t="s">
        <v>66</v>
      </c>
      <c r="J31" s="108" t="s">
        <v>67</v>
      </c>
      <c r="K31" s="109" t="s">
        <v>69</v>
      </c>
      <c r="L31" s="110" t="s">
        <v>12</v>
      </c>
      <c r="M31" s="111" t="s">
        <v>13</v>
      </c>
      <c r="N31" s="112" t="s">
        <v>68</v>
      </c>
    </row>
    <row r="32" spans="1:14" ht="12" thickBot="1">
      <c r="A32" s="143" t="s">
        <v>14</v>
      </c>
      <c r="B32" s="144"/>
      <c r="C32" s="144"/>
      <c r="D32" s="144"/>
      <c r="E32" s="144"/>
      <c r="F32" s="144"/>
      <c r="G32" s="144"/>
      <c r="H32" s="145"/>
      <c r="I32" s="146"/>
      <c r="J32" s="147"/>
      <c r="K32" s="148"/>
      <c r="L32" s="36" t="str">
        <f>A32</f>
        <v>1. SALARII (ANGAJAȚII ORGANIZAȚIEI)</v>
      </c>
      <c r="M32" s="36"/>
      <c r="N32" s="37"/>
    </row>
    <row r="33" spans="1:14" s="26" customFormat="1" ht="10.5">
      <c r="A33" s="24"/>
      <c r="B33" s="39" t="s">
        <v>15</v>
      </c>
      <c r="C33" s="33"/>
      <c r="D33" s="25"/>
      <c r="E33" s="22"/>
      <c r="F33" s="22"/>
      <c r="G33" s="90"/>
      <c r="H33" s="75"/>
      <c r="I33" s="87"/>
      <c r="J33" s="86"/>
      <c r="K33" s="113"/>
      <c r="L33" s="48" t="str">
        <f>B33</f>
        <v>1.1</v>
      </c>
      <c r="M33" s="115"/>
      <c r="N33" s="50"/>
    </row>
    <row r="34" spans="1:14" s="26" customFormat="1" ht="10.5">
      <c r="A34" s="24"/>
      <c r="B34" s="39" t="s">
        <v>16</v>
      </c>
      <c r="C34" s="33"/>
      <c r="D34" s="25"/>
      <c r="E34" s="22"/>
      <c r="F34" s="22"/>
      <c r="G34" s="78"/>
      <c r="H34" s="75"/>
      <c r="I34" s="87"/>
      <c r="J34" s="86"/>
      <c r="K34" s="88"/>
      <c r="L34" s="48" t="str">
        <f t="shared" ref="L34:L35" si="2">B34</f>
        <v>1.2</v>
      </c>
      <c r="M34" s="115"/>
      <c r="N34" s="50"/>
    </row>
    <row r="35" spans="1:14" s="26" customFormat="1" ht="10.5">
      <c r="A35" s="24"/>
      <c r="B35" s="39" t="s">
        <v>17</v>
      </c>
      <c r="C35" s="33"/>
      <c r="D35" s="25"/>
      <c r="E35" s="22"/>
      <c r="F35" s="22"/>
      <c r="G35" s="78"/>
      <c r="H35" s="75"/>
      <c r="I35" s="87"/>
      <c r="J35" s="86"/>
      <c r="K35" s="88"/>
      <c r="L35" s="48" t="str">
        <f t="shared" si="2"/>
        <v>1.3</v>
      </c>
      <c r="M35" s="115"/>
      <c r="N35" s="50"/>
    </row>
    <row r="36" spans="1:14" ht="12" thickBot="1">
      <c r="A36" s="40"/>
      <c r="B36" s="41"/>
      <c r="C36" s="42"/>
      <c r="D36" s="42"/>
      <c r="E36" s="41"/>
      <c r="F36" s="43"/>
      <c r="G36" s="100" t="s">
        <v>18</v>
      </c>
      <c r="H36" s="85">
        <f>SUM(H33:H35)</f>
        <v>0</v>
      </c>
      <c r="I36" s="106">
        <f>SUM(I33:I35)</f>
        <v>0</v>
      </c>
      <c r="J36" s="107">
        <f>SUM(J33:J35)</f>
        <v>0</v>
      </c>
      <c r="K36" s="85">
        <f>SUM(K33:K35)</f>
        <v>0</v>
      </c>
      <c r="L36" s="27"/>
      <c r="M36" s="27"/>
      <c r="N36" s="7"/>
    </row>
    <row r="37" spans="1:14" ht="12" thickBot="1">
      <c r="A37" s="143" t="s">
        <v>19</v>
      </c>
      <c r="B37" s="144"/>
      <c r="C37" s="144"/>
      <c r="D37" s="144"/>
      <c r="E37" s="144"/>
      <c r="F37" s="144"/>
      <c r="G37" s="144"/>
      <c r="H37" s="145"/>
      <c r="I37" s="146"/>
      <c r="J37" s="147"/>
      <c r="K37" s="148"/>
      <c r="L37" s="36" t="str">
        <f>A37</f>
        <v>2. CONSULTANȚI / EXPERȚI (contracte de prestări servicii)</v>
      </c>
      <c r="M37" s="36"/>
      <c r="N37" s="37"/>
    </row>
    <row r="38" spans="1:14" s="23" customFormat="1" ht="10.5">
      <c r="A38" s="21"/>
      <c r="B38" s="39" t="s">
        <v>20</v>
      </c>
      <c r="C38" s="31"/>
      <c r="D38" s="32"/>
      <c r="E38" s="29"/>
      <c r="F38" s="76"/>
      <c r="G38" s="76"/>
      <c r="H38" s="75"/>
      <c r="I38" s="102"/>
      <c r="J38" s="76"/>
      <c r="K38" s="113"/>
      <c r="L38" s="48" t="str">
        <f>B38</f>
        <v>2.1</v>
      </c>
      <c r="M38" s="115"/>
      <c r="N38" s="51"/>
    </row>
    <row r="39" spans="1:14" s="23" customFormat="1" ht="10.5">
      <c r="A39" s="21"/>
      <c r="B39" s="39" t="s">
        <v>21</v>
      </c>
      <c r="C39" s="31"/>
      <c r="D39" s="32"/>
      <c r="E39" s="29"/>
      <c r="F39" s="76"/>
      <c r="G39" s="76"/>
      <c r="H39" s="75"/>
      <c r="I39" s="102"/>
      <c r="J39" s="76"/>
      <c r="K39" s="113"/>
      <c r="L39" s="48" t="str">
        <f t="shared" ref="L39:L40" si="3">B39</f>
        <v>2.2</v>
      </c>
      <c r="M39" s="115"/>
      <c r="N39" s="52"/>
    </row>
    <row r="40" spans="1:14" s="23" customFormat="1" ht="10.5">
      <c r="A40" s="21"/>
      <c r="B40" s="39" t="s">
        <v>22</v>
      </c>
      <c r="C40" s="31"/>
      <c r="D40" s="32"/>
      <c r="E40" s="29"/>
      <c r="F40" s="76"/>
      <c r="G40" s="76"/>
      <c r="H40" s="75"/>
      <c r="I40" s="102"/>
      <c r="J40" s="76"/>
      <c r="K40" s="113"/>
      <c r="L40" s="48" t="str">
        <f t="shared" si="3"/>
        <v>2.3</v>
      </c>
      <c r="M40" s="115"/>
      <c r="N40" s="53"/>
    </row>
    <row r="41" spans="1:14" ht="12" thickBot="1">
      <c r="A41" s="4"/>
      <c r="B41" s="5"/>
      <c r="C41" s="6"/>
      <c r="D41" s="6"/>
      <c r="E41" s="5"/>
      <c r="F41" s="89"/>
      <c r="G41" s="84" t="s">
        <v>18</v>
      </c>
      <c r="H41" s="79">
        <f>SUM(H38:H40)</f>
        <v>0</v>
      </c>
      <c r="I41" s="80">
        <f>SUM(I38:I40)</f>
        <v>0</v>
      </c>
      <c r="J41" s="81">
        <f>SUM(J38:J40)</f>
        <v>0</v>
      </c>
      <c r="K41" s="79">
        <f>SUM(K38:K40)</f>
        <v>0</v>
      </c>
      <c r="L41" s="7"/>
      <c r="M41" s="7"/>
      <c r="N41" s="7"/>
    </row>
    <row r="42" spans="1:14" ht="12" thickBot="1">
      <c r="A42" s="143" t="s">
        <v>23</v>
      </c>
      <c r="B42" s="144"/>
      <c r="C42" s="144"/>
      <c r="D42" s="144"/>
      <c r="E42" s="144"/>
      <c r="F42" s="144"/>
      <c r="G42" s="144"/>
      <c r="H42" s="145"/>
      <c r="I42" s="146"/>
      <c r="J42" s="147"/>
      <c r="K42" s="148"/>
      <c r="L42" s="36" t="str">
        <f>A42</f>
        <v>3. CHELTUIELI PE ACTIVITĂȚI</v>
      </c>
      <c r="M42" s="36"/>
      <c r="N42" s="37"/>
    </row>
    <row r="43" spans="1:14" s="23" customFormat="1" ht="10.5">
      <c r="A43" s="21"/>
      <c r="B43" s="39" t="s">
        <v>24</v>
      </c>
      <c r="C43" s="33"/>
      <c r="D43" s="35"/>
      <c r="E43" s="22"/>
      <c r="F43" s="22"/>
      <c r="G43" s="90"/>
      <c r="H43" s="91"/>
      <c r="I43" s="103"/>
      <c r="J43" s="92"/>
      <c r="K43" s="113"/>
      <c r="L43" s="48" t="str">
        <f>B43</f>
        <v>3.1</v>
      </c>
      <c r="M43" s="115"/>
      <c r="N43" s="54"/>
    </row>
    <row r="44" spans="1:14" s="23" customFormat="1" ht="10.5">
      <c r="A44" s="21"/>
      <c r="B44" s="39" t="s">
        <v>25</v>
      </c>
      <c r="C44" s="33"/>
      <c r="D44" s="35"/>
      <c r="E44" s="22"/>
      <c r="F44" s="22"/>
      <c r="G44" s="90"/>
      <c r="H44" s="91"/>
      <c r="I44" s="103"/>
      <c r="J44" s="92"/>
      <c r="K44" s="113"/>
      <c r="L44" s="48" t="str">
        <f t="shared" ref="L44:L45" si="4">B44</f>
        <v>3.2</v>
      </c>
      <c r="M44" s="115"/>
      <c r="N44" s="54"/>
    </row>
    <row r="45" spans="1:14" s="23" customFormat="1" ht="10.5">
      <c r="A45" s="21"/>
      <c r="B45" s="39" t="s">
        <v>26</v>
      </c>
      <c r="C45" s="33"/>
      <c r="D45" s="34"/>
      <c r="E45" s="22"/>
      <c r="F45" s="22"/>
      <c r="G45" s="90"/>
      <c r="H45" s="91"/>
      <c r="I45" s="103"/>
      <c r="J45" s="92"/>
      <c r="K45" s="113"/>
      <c r="L45" s="48" t="str">
        <f t="shared" si="4"/>
        <v>3.3</v>
      </c>
      <c r="M45" s="115"/>
      <c r="N45" s="54"/>
    </row>
    <row r="46" spans="1:14" ht="12" thickBot="1">
      <c r="A46" s="40"/>
      <c r="B46" s="41"/>
      <c r="C46" s="41"/>
      <c r="D46" s="42"/>
      <c r="E46" s="41"/>
      <c r="F46" s="41"/>
      <c r="G46" s="104" t="s">
        <v>18</v>
      </c>
      <c r="H46" s="105">
        <f>SUM(H43:H45)</f>
        <v>0</v>
      </c>
      <c r="I46" s="97">
        <f>SUM(I43:I45)</f>
        <v>0</v>
      </c>
      <c r="J46" s="98">
        <f>SUM(J43:J45)</f>
        <v>0</v>
      </c>
      <c r="K46" s="96">
        <f>SUM(K43:K45)</f>
        <v>0</v>
      </c>
      <c r="L46" s="7"/>
      <c r="M46" s="7"/>
      <c r="N46" s="7"/>
    </row>
    <row r="47" spans="1:14" ht="12" thickBot="1">
      <c r="A47" s="149" t="s">
        <v>98</v>
      </c>
      <c r="B47" s="150"/>
      <c r="C47" s="150"/>
      <c r="D47" s="150"/>
      <c r="E47" s="150"/>
      <c r="F47" s="150"/>
      <c r="G47" s="150"/>
      <c r="H47" s="151"/>
      <c r="I47" s="146"/>
      <c r="J47" s="147"/>
      <c r="K47" s="148"/>
      <c r="L47" s="36" t="str">
        <f>A47</f>
        <v>4. BUNURI pentru OSC (Echipament, Mobilier etc.)</v>
      </c>
      <c r="M47" s="36"/>
      <c r="N47" s="38"/>
    </row>
    <row r="48" spans="1:14" s="23" customFormat="1" ht="10.5">
      <c r="A48" s="21"/>
      <c r="B48" s="39" t="s">
        <v>27</v>
      </c>
      <c r="C48" s="33"/>
      <c r="D48" s="33"/>
      <c r="E48" s="22"/>
      <c r="F48" s="22"/>
      <c r="G48" s="78"/>
      <c r="H48" s="75"/>
      <c r="I48" s="77"/>
      <c r="J48" s="78"/>
      <c r="K48" s="113"/>
      <c r="L48" s="48" t="str">
        <f>B48</f>
        <v>4.1</v>
      </c>
      <c r="M48" s="115"/>
      <c r="N48" s="54"/>
    </row>
    <row r="49" spans="1:14" s="23" customFormat="1" ht="10.5">
      <c r="A49" s="21"/>
      <c r="B49" s="39" t="s">
        <v>28</v>
      </c>
      <c r="C49" s="33"/>
      <c r="D49" s="55"/>
      <c r="E49" s="22"/>
      <c r="F49" s="22"/>
      <c r="G49" s="78"/>
      <c r="H49" s="75"/>
      <c r="I49" s="77"/>
      <c r="J49" s="78"/>
      <c r="K49" s="113"/>
      <c r="L49" s="48" t="str">
        <f t="shared" ref="L49:L50" si="5">B49</f>
        <v>4.2</v>
      </c>
      <c r="M49" s="115"/>
      <c r="N49" s="54"/>
    </row>
    <row r="50" spans="1:14" s="23" customFormat="1" ht="10.5">
      <c r="A50" s="21"/>
      <c r="B50" s="39" t="s">
        <v>29</v>
      </c>
      <c r="C50" s="33"/>
      <c r="D50" s="55"/>
      <c r="E50" s="22"/>
      <c r="F50" s="22"/>
      <c r="G50" s="78"/>
      <c r="H50" s="75"/>
      <c r="I50" s="77"/>
      <c r="J50" s="78"/>
      <c r="K50" s="113"/>
      <c r="L50" s="48" t="str">
        <f t="shared" si="5"/>
        <v>4.3</v>
      </c>
      <c r="M50" s="115"/>
      <c r="N50" s="54"/>
    </row>
    <row r="51" spans="1:14" ht="12" thickBot="1">
      <c r="A51" s="40"/>
      <c r="B51" s="44"/>
      <c r="C51" s="41"/>
      <c r="D51" s="42"/>
      <c r="E51" s="45"/>
      <c r="F51" s="45"/>
      <c r="G51" s="100" t="s">
        <v>18</v>
      </c>
      <c r="H51" s="101">
        <f>SUM(H48:H50)</f>
        <v>0</v>
      </c>
      <c r="I51" s="80">
        <f>SUM(I48:I50)</f>
        <v>0</v>
      </c>
      <c r="J51" s="81">
        <f>SUM(J48:J50)</f>
        <v>0</v>
      </c>
      <c r="K51" s="79">
        <f>SUM(K48:K50)</f>
        <v>0</v>
      </c>
      <c r="L51" s="7"/>
      <c r="M51" s="7"/>
      <c r="N51" s="7"/>
    </row>
    <row r="52" spans="1:14" ht="12" thickBot="1">
      <c r="A52" s="143" t="s">
        <v>30</v>
      </c>
      <c r="B52" s="144"/>
      <c r="C52" s="144"/>
      <c r="D52" s="144"/>
      <c r="E52" s="144"/>
      <c r="F52" s="144"/>
      <c r="G52" s="144"/>
      <c r="H52" s="145"/>
      <c r="I52" s="146"/>
      <c r="J52" s="147"/>
      <c r="K52" s="148"/>
      <c r="L52" s="36" t="str">
        <f>A52</f>
        <v>5. CHELTUIELI DE VIZIBILITATE</v>
      </c>
      <c r="M52" s="36"/>
      <c r="N52" s="37"/>
    </row>
    <row r="53" spans="1:14" s="23" customFormat="1" ht="10.5">
      <c r="A53" s="21"/>
      <c r="B53" s="39" t="s">
        <v>31</v>
      </c>
      <c r="C53" s="33"/>
      <c r="D53" s="35"/>
      <c r="E53" s="22"/>
      <c r="F53" s="22"/>
      <c r="G53" s="78"/>
      <c r="H53" s="75"/>
      <c r="I53" s="77"/>
      <c r="J53" s="78"/>
      <c r="K53" s="113"/>
      <c r="L53" s="48" t="str">
        <f>B53</f>
        <v>5.1</v>
      </c>
      <c r="M53" s="115"/>
      <c r="N53" s="54"/>
    </row>
    <row r="54" spans="1:14" s="23" customFormat="1" ht="10.5">
      <c r="A54" s="21"/>
      <c r="B54" s="39" t="s">
        <v>32</v>
      </c>
      <c r="C54" s="33"/>
      <c r="D54" s="35"/>
      <c r="E54" s="22"/>
      <c r="F54" s="22"/>
      <c r="G54" s="78"/>
      <c r="H54" s="75"/>
      <c r="I54" s="77"/>
      <c r="J54" s="78"/>
      <c r="K54" s="113"/>
      <c r="L54" s="48" t="str">
        <f t="shared" ref="L54:L55" si="6">B54</f>
        <v>5.2</v>
      </c>
      <c r="M54" s="115"/>
      <c r="N54" s="54"/>
    </row>
    <row r="55" spans="1:14" s="23" customFormat="1" ht="10.5">
      <c r="A55" s="21"/>
      <c r="B55" s="39" t="s">
        <v>33</v>
      </c>
      <c r="C55" s="33"/>
      <c r="D55" s="35"/>
      <c r="E55" s="22"/>
      <c r="F55" s="22"/>
      <c r="G55" s="78"/>
      <c r="H55" s="75"/>
      <c r="I55" s="77"/>
      <c r="J55" s="78"/>
      <c r="K55" s="113"/>
      <c r="L55" s="48" t="str">
        <f t="shared" si="6"/>
        <v>5.3</v>
      </c>
      <c r="M55" s="115"/>
      <c r="N55" s="54"/>
    </row>
    <row r="56" spans="1:14" ht="12" thickBot="1">
      <c r="A56" s="40"/>
      <c r="B56" s="41"/>
      <c r="C56" s="41"/>
      <c r="D56" s="42"/>
      <c r="E56" s="41"/>
      <c r="F56" s="99"/>
      <c r="G56" s="100" t="s">
        <v>18</v>
      </c>
      <c r="H56" s="85">
        <f>SUM(H53:H55)</f>
        <v>0</v>
      </c>
      <c r="I56" s="80">
        <f>SUM(I53:I55)</f>
        <v>0</v>
      </c>
      <c r="J56" s="81">
        <f>SUM(J53:J55)</f>
        <v>0</v>
      </c>
      <c r="K56" s="79">
        <f>SUM(K53:K55)</f>
        <v>0</v>
      </c>
      <c r="L56" s="7"/>
      <c r="M56" s="7"/>
      <c r="N56" s="7"/>
    </row>
    <row r="57" spans="1:14" ht="12" thickBot="1">
      <c r="A57" s="143" t="s">
        <v>34</v>
      </c>
      <c r="B57" s="144"/>
      <c r="C57" s="144"/>
      <c r="D57" s="144"/>
      <c r="E57" s="144"/>
      <c r="F57" s="144"/>
      <c r="G57" s="144"/>
      <c r="H57" s="145"/>
      <c r="I57" s="146"/>
      <c r="J57" s="147"/>
      <c r="K57" s="148"/>
      <c r="L57" s="36" t="str">
        <f>A57</f>
        <v xml:space="preserve">6. CHELTUIELI ADMINISTRATIVE </v>
      </c>
      <c r="M57" s="36"/>
      <c r="N57" s="37"/>
    </row>
    <row r="58" spans="1:14" s="23" customFormat="1" ht="10.5">
      <c r="A58" s="21"/>
      <c r="B58" s="39" t="s">
        <v>35</v>
      </c>
      <c r="C58" s="33"/>
      <c r="D58" s="47"/>
      <c r="E58" s="22"/>
      <c r="F58" s="22"/>
      <c r="G58" s="90"/>
      <c r="H58" s="91"/>
      <c r="I58" s="93"/>
      <c r="J58" s="90"/>
      <c r="K58" s="113"/>
      <c r="L58" s="48" t="str">
        <f>B58</f>
        <v>6.1</v>
      </c>
      <c r="M58" s="49"/>
      <c r="N58" s="54"/>
    </row>
    <row r="59" spans="1:14" s="23" customFormat="1" ht="10.5">
      <c r="A59" s="21"/>
      <c r="B59" s="39" t="s">
        <v>36</v>
      </c>
      <c r="C59" s="33"/>
      <c r="D59" s="47"/>
      <c r="E59" s="22"/>
      <c r="F59" s="22"/>
      <c r="G59" s="90"/>
      <c r="H59" s="91"/>
      <c r="I59" s="93"/>
      <c r="J59" s="90"/>
      <c r="K59" s="113"/>
      <c r="L59" s="48" t="str">
        <f t="shared" ref="L59:L60" si="7">B59</f>
        <v>6.2</v>
      </c>
      <c r="M59" s="49"/>
      <c r="N59" s="54"/>
    </row>
    <row r="60" spans="1:14" s="23" customFormat="1" ht="10.5">
      <c r="A60" s="21"/>
      <c r="B60" s="39" t="s">
        <v>37</v>
      </c>
      <c r="C60" s="33"/>
      <c r="D60" s="47"/>
      <c r="E60" s="22"/>
      <c r="F60" s="22"/>
      <c r="G60" s="90"/>
      <c r="H60" s="91"/>
      <c r="I60" s="93"/>
      <c r="J60" s="90"/>
      <c r="K60" s="113"/>
      <c r="L60" s="48" t="str">
        <f t="shared" si="7"/>
        <v>6.3</v>
      </c>
      <c r="M60" s="49"/>
      <c r="N60" s="54"/>
    </row>
    <row r="61" spans="1:14" ht="12" thickBot="1">
      <c r="A61" s="4"/>
      <c r="B61" s="5"/>
      <c r="C61" s="5"/>
      <c r="D61" s="6"/>
      <c r="E61" s="5"/>
      <c r="F61" s="94"/>
      <c r="G61" s="95" t="s">
        <v>18</v>
      </c>
      <c r="H61" s="96">
        <f>SUM(H58:H60)</f>
        <v>0</v>
      </c>
      <c r="I61" s="97">
        <f>SUM(I58:I60)</f>
        <v>0</v>
      </c>
      <c r="J61" s="98">
        <f>SUM(J58:J60)</f>
        <v>0</v>
      </c>
      <c r="K61" s="96">
        <f>SUM(K58:K60)</f>
        <v>0</v>
      </c>
      <c r="L61" s="7"/>
      <c r="M61" s="7"/>
      <c r="N61" s="7"/>
    </row>
    <row r="62" spans="1:14" ht="13.5" thickBot="1">
      <c r="A62" s="65" t="s">
        <v>83</v>
      </c>
      <c r="B62" s="66"/>
      <c r="C62" s="65"/>
      <c r="D62" s="67"/>
      <c r="E62" s="59"/>
      <c r="F62" s="59"/>
      <c r="G62" s="59"/>
      <c r="H62" s="63"/>
      <c r="I62" s="61"/>
      <c r="J62" s="61"/>
      <c r="K62" s="61"/>
      <c r="L62" s="62"/>
      <c r="M62" s="63"/>
      <c r="N62" s="64"/>
    </row>
    <row r="63" spans="1:14" ht="12.5" thickTop="1" thickBot="1">
      <c r="A63" s="143" t="s">
        <v>72</v>
      </c>
      <c r="B63" s="144"/>
      <c r="C63" s="144"/>
      <c r="D63" s="144"/>
      <c r="E63" s="144"/>
      <c r="F63" s="144"/>
      <c r="G63" s="144"/>
      <c r="H63" s="145"/>
      <c r="I63" s="146"/>
      <c r="J63" s="147"/>
      <c r="K63" s="148"/>
      <c r="L63" s="36" t="str">
        <f>A63</f>
        <v>7. BUNURI IMOBILE</v>
      </c>
      <c r="M63" s="36"/>
      <c r="N63" s="37"/>
    </row>
    <row r="64" spans="1:14" s="26" customFormat="1" ht="10.5">
      <c r="A64" s="39"/>
      <c r="B64" s="39" t="s">
        <v>38</v>
      </c>
      <c r="C64" s="33"/>
      <c r="D64" s="25"/>
      <c r="E64" s="22"/>
      <c r="F64" s="22"/>
      <c r="G64" s="78"/>
      <c r="H64" s="75"/>
      <c r="I64" s="87"/>
      <c r="J64" s="86"/>
      <c r="K64" s="113"/>
      <c r="L64" s="48" t="str">
        <f>B64</f>
        <v>7.1</v>
      </c>
      <c r="M64" s="115"/>
      <c r="N64" s="54"/>
    </row>
    <row r="65" spans="1:14" s="26" customFormat="1" ht="10.5">
      <c r="A65" s="39"/>
      <c r="B65" s="39" t="s">
        <v>39</v>
      </c>
      <c r="C65" s="33"/>
      <c r="D65" s="25"/>
      <c r="E65" s="22"/>
      <c r="F65" s="22"/>
      <c r="G65" s="78"/>
      <c r="H65" s="75"/>
      <c r="I65" s="87"/>
      <c r="J65" s="86"/>
      <c r="K65" s="113"/>
      <c r="L65" s="48" t="str">
        <f t="shared" ref="L65:L66" si="8">B65</f>
        <v>7.2</v>
      </c>
      <c r="M65" s="115"/>
      <c r="N65" s="54"/>
    </row>
    <row r="66" spans="1:14" s="26" customFormat="1" ht="10.5">
      <c r="A66" s="39"/>
      <c r="B66" s="39" t="s">
        <v>40</v>
      </c>
      <c r="C66" s="33"/>
      <c r="D66" s="25"/>
      <c r="E66" s="22"/>
      <c r="F66" s="22"/>
      <c r="G66" s="78"/>
      <c r="H66" s="75"/>
      <c r="I66" s="87"/>
      <c r="J66" s="86"/>
      <c r="K66" s="113"/>
      <c r="L66" s="48" t="str">
        <f t="shared" si="8"/>
        <v>7.3</v>
      </c>
      <c r="M66" s="115"/>
      <c r="N66" s="54"/>
    </row>
    <row r="67" spans="1:14" ht="12" thickBot="1">
      <c r="A67" s="40"/>
      <c r="B67" s="41"/>
      <c r="C67" s="46"/>
      <c r="D67" s="42"/>
      <c r="E67" s="41"/>
      <c r="F67" s="41"/>
      <c r="G67" s="43" t="s">
        <v>18</v>
      </c>
      <c r="H67" s="85">
        <f>SUM(H64:H66)</f>
        <v>0</v>
      </c>
      <c r="I67" s="80">
        <f>SUM(I64:I66)</f>
        <v>0</v>
      </c>
      <c r="J67" s="81">
        <f>SUM(J64:J66)</f>
        <v>0</v>
      </c>
      <c r="K67" s="79">
        <f>SUM(K64:K66)</f>
        <v>0</v>
      </c>
      <c r="L67" s="27"/>
      <c r="M67" s="27"/>
      <c r="N67" s="7"/>
    </row>
    <row r="68" spans="1:14" ht="12" thickBot="1">
      <c r="A68" s="143" t="s">
        <v>73</v>
      </c>
      <c r="B68" s="144"/>
      <c r="C68" s="144"/>
      <c r="D68" s="144"/>
      <c r="E68" s="144"/>
      <c r="F68" s="144"/>
      <c r="G68" s="144"/>
      <c r="H68" s="145"/>
      <c r="I68" s="146"/>
      <c r="J68" s="147"/>
      <c r="K68" s="148"/>
      <c r="L68" s="36" t="str">
        <f>A68</f>
        <v>8. MODERNIZARE, REABILITARE ȘI ADAPTARE IMOBIL</v>
      </c>
      <c r="M68" s="36"/>
      <c r="N68" s="38"/>
    </row>
    <row r="69" spans="1:14" s="23" customFormat="1" ht="10.5">
      <c r="A69" s="21"/>
      <c r="B69" s="39" t="s">
        <v>41</v>
      </c>
      <c r="C69" s="33"/>
      <c r="D69" s="33"/>
      <c r="E69" s="22"/>
      <c r="F69" s="22"/>
      <c r="G69" s="78"/>
      <c r="H69" s="75"/>
      <c r="I69" s="77"/>
      <c r="J69" s="78"/>
      <c r="K69" s="113"/>
      <c r="L69" s="48" t="str">
        <f>B69</f>
        <v>8.1</v>
      </c>
      <c r="M69" s="115"/>
      <c r="N69" s="54"/>
    </row>
    <row r="70" spans="1:14" s="23" customFormat="1" ht="10.5">
      <c r="A70" s="21"/>
      <c r="B70" s="39" t="s">
        <v>42</v>
      </c>
      <c r="C70" s="33"/>
      <c r="D70" s="55"/>
      <c r="E70" s="22"/>
      <c r="F70" s="22"/>
      <c r="G70" s="78"/>
      <c r="H70" s="75"/>
      <c r="I70" s="77"/>
      <c r="J70" s="78"/>
      <c r="K70" s="113"/>
      <c r="L70" s="48" t="str">
        <f t="shared" ref="L70:L71" si="9">B70</f>
        <v>8.2</v>
      </c>
      <c r="M70" s="115"/>
      <c r="N70" s="54"/>
    </row>
    <row r="71" spans="1:14" s="23" customFormat="1" ht="10.5">
      <c r="A71" s="21"/>
      <c r="B71" s="39" t="s">
        <v>43</v>
      </c>
      <c r="C71" s="33"/>
      <c r="D71" s="55"/>
      <c r="E71" s="22"/>
      <c r="F71" s="22"/>
      <c r="G71" s="78"/>
      <c r="H71" s="75"/>
      <c r="I71" s="77"/>
      <c r="J71" s="78"/>
      <c r="K71" s="113"/>
      <c r="L71" s="48" t="str">
        <f t="shared" si="9"/>
        <v>8.3</v>
      </c>
      <c r="M71" s="115"/>
      <c r="N71" s="54"/>
    </row>
    <row r="72" spans="1:14" ht="12" thickBot="1">
      <c r="A72" s="40"/>
      <c r="B72" s="44"/>
      <c r="C72" s="41"/>
      <c r="D72" s="42"/>
      <c r="E72" s="45"/>
      <c r="F72" s="83"/>
      <c r="G72" s="84" t="s">
        <v>18</v>
      </c>
      <c r="H72" s="85">
        <f>SUM(H69:H71)</f>
        <v>0</v>
      </c>
      <c r="I72" s="80">
        <f>SUM(I69:I71)</f>
        <v>0</v>
      </c>
      <c r="J72" s="81">
        <f>SUM(J69:J71)</f>
        <v>0</v>
      </c>
      <c r="K72" s="79">
        <f>SUM(K69:K71)</f>
        <v>0</v>
      </c>
      <c r="L72" s="7"/>
      <c r="M72" s="7"/>
      <c r="N72" s="7"/>
    </row>
    <row r="73" spans="1:14" ht="12" thickBot="1">
      <c r="A73" s="143" t="s">
        <v>74</v>
      </c>
      <c r="B73" s="144"/>
      <c r="C73" s="144"/>
      <c r="D73" s="144"/>
      <c r="E73" s="144"/>
      <c r="F73" s="144"/>
      <c r="G73" s="144"/>
      <c r="H73" s="145"/>
      <c r="I73" s="146"/>
      <c r="J73" s="147"/>
      <c r="K73" s="148"/>
      <c r="L73" s="36" t="str">
        <f>A73</f>
        <v>9. DOTAREA SERVICIULUI SOCIAL</v>
      </c>
      <c r="M73" s="36"/>
      <c r="N73" s="38"/>
    </row>
    <row r="74" spans="1:14" s="23" customFormat="1" ht="10.5">
      <c r="A74" s="21"/>
      <c r="B74" s="39" t="s">
        <v>44</v>
      </c>
      <c r="C74" s="33"/>
      <c r="D74" s="33"/>
      <c r="E74" s="22"/>
      <c r="F74" s="22"/>
      <c r="G74" s="78"/>
      <c r="H74" s="75"/>
      <c r="I74" s="77"/>
      <c r="J74" s="78"/>
      <c r="K74" s="113"/>
      <c r="L74" s="48" t="str">
        <f>B74</f>
        <v>9.1</v>
      </c>
      <c r="M74" s="115"/>
      <c r="N74" s="54"/>
    </row>
    <row r="75" spans="1:14" s="23" customFormat="1" ht="10.5">
      <c r="A75" s="21"/>
      <c r="B75" s="39" t="s">
        <v>45</v>
      </c>
      <c r="C75" s="33"/>
      <c r="D75" s="55"/>
      <c r="E75" s="22"/>
      <c r="F75" s="22"/>
      <c r="G75" s="78"/>
      <c r="H75" s="75"/>
      <c r="I75" s="77"/>
      <c r="J75" s="78"/>
      <c r="K75" s="113"/>
      <c r="L75" s="48" t="str">
        <f t="shared" ref="L75:L76" si="10">B75</f>
        <v>9.2</v>
      </c>
      <c r="M75" s="115"/>
      <c r="N75" s="54"/>
    </row>
    <row r="76" spans="1:14" s="23" customFormat="1" ht="10.5">
      <c r="A76" s="21"/>
      <c r="B76" s="39" t="s">
        <v>46</v>
      </c>
      <c r="C76" s="33"/>
      <c r="D76" s="55"/>
      <c r="E76" s="22"/>
      <c r="F76" s="22"/>
      <c r="G76" s="78"/>
      <c r="H76" s="75"/>
      <c r="I76" s="77"/>
      <c r="J76" s="78"/>
      <c r="K76" s="113"/>
      <c r="L76" s="48" t="str">
        <f t="shared" si="10"/>
        <v>9.3</v>
      </c>
      <c r="M76" s="115"/>
      <c r="N76" s="54"/>
    </row>
    <row r="77" spans="1:14" ht="12" thickBot="1">
      <c r="A77" s="40"/>
      <c r="B77" s="44"/>
      <c r="C77" s="41"/>
      <c r="D77" s="42"/>
      <c r="E77" s="45"/>
      <c r="F77" s="83"/>
      <c r="G77" s="84" t="s">
        <v>18</v>
      </c>
      <c r="H77" s="85">
        <f>SUM(H74:H76)</f>
        <v>0</v>
      </c>
      <c r="I77" s="80">
        <f>SUM(I74:I76)</f>
        <v>0</v>
      </c>
      <c r="J77" s="81">
        <f>SUM(J74:J76)</f>
        <v>0</v>
      </c>
      <c r="K77" s="79">
        <f>SUM(K74:K76)</f>
        <v>0</v>
      </c>
      <c r="L77" s="7"/>
      <c r="M77" s="7"/>
      <c r="N77" s="7"/>
    </row>
    <row r="78" spans="1:14" ht="12" thickBot="1">
      <c r="A78" s="143" t="s">
        <v>75</v>
      </c>
      <c r="B78" s="144"/>
      <c r="C78" s="144"/>
      <c r="D78" s="144"/>
      <c r="E78" s="144"/>
      <c r="F78" s="144"/>
      <c r="G78" s="144"/>
      <c r="H78" s="145"/>
      <c r="I78" s="146"/>
      <c r="J78" s="147"/>
      <c r="K78" s="148"/>
      <c r="L78" s="36" t="str">
        <f>A78</f>
        <v>10. SALARII (ANGAJAȚII SERVICIULUI SOCIAL)</v>
      </c>
      <c r="M78" s="36"/>
      <c r="N78" s="37"/>
    </row>
    <row r="79" spans="1:14" s="26" customFormat="1" ht="10.5">
      <c r="A79" s="39"/>
      <c r="B79" s="39" t="s">
        <v>77</v>
      </c>
      <c r="C79" s="33"/>
      <c r="D79" s="25"/>
      <c r="E79" s="22"/>
      <c r="F79" s="22"/>
      <c r="G79" s="78"/>
      <c r="H79" s="75"/>
      <c r="I79" s="87"/>
      <c r="J79" s="86"/>
      <c r="K79" s="113"/>
      <c r="L79" s="48" t="str">
        <f>B79</f>
        <v>10.1</v>
      </c>
      <c r="M79" s="115"/>
      <c r="N79" s="54"/>
    </row>
    <row r="80" spans="1:14" s="26" customFormat="1" ht="10.5">
      <c r="A80" s="39"/>
      <c r="B80" s="39" t="s">
        <v>78</v>
      </c>
      <c r="C80" s="33"/>
      <c r="D80" s="25"/>
      <c r="E80" s="22"/>
      <c r="F80" s="22"/>
      <c r="G80" s="78"/>
      <c r="H80" s="75"/>
      <c r="I80" s="87"/>
      <c r="J80" s="86"/>
      <c r="K80" s="113"/>
      <c r="L80" s="48" t="str">
        <f t="shared" ref="L80:L81" si="11">B80</f>
        <v>10.2</v>
      </c>
      <c r="M80" s="115"/>
      <c r="N80" s="54"/>
    </row>
    <row r="81" spans="1:14" s="26" customFormat="1" ht="10.5">
      <c r="A81" s="39"/>
      <c r="B81" s="39" t="s">
        <v>79</v>
      </c>
      <c r="C81" s="33"/>
      <c r="D81" s="25"/>
      <c r="E81" s="22"/>
      <c r="F81" s="22"/>
      <c r="G81" s="78"/>
      <c r="H81" s="75"/>
      <c r="I81" s="87"/>
      <c r="J81" s="86"/>
      <c r="K81" s="113"/>
      <c r="L81" s="48" t="str">
        <f t="shared" si="11"/>
        <v>10.3</v>
      </c>
      <c r="M81" s="115"/>
      <c r="N81" s="54"/>
    </row>
    <row r="82" spans="1:14" ht="12" thickBot="1">
      <c r="A82" s="40"/>
      <c r="B82" s="41"/>
      <c r="C82" s="46"/>
      <c r="D82" s="42"/>
      <c r="E82" s="41"/>
      <c r="F82" s="41"/>
      <c r="G82" s="43" t="s">
        <v>18</v>
      </c>
      <c r="H82" s="85">
        <f>SUM(H79:H81)</f>
        <v>0</v>
      </c>
      <c r="I82" s="80">
        <f>SUM(I79:I81)</f>
        <v>0</v>
      </c>
      <c r="J82" s="81">
        <f>SUM(J79:J81)</f>
        <v>0</v>
      </c>
      <c r="K82" s="79">
        <f>SUM(K79:K81)</f>
        <v>0</v>
      </c>
      <c r="L82" s="27"/>
      <c r="M82" s="27"/>
      <c r="N82" s="7"/>
    </row>
    <row r="83" spans="1:14" ht="12" thickBot="1">
      <c r="A83" s="143" t="s">
        <v>76</v>
      </c>
      <c r="B83" s="144"/>
      <c r="C83" s="144"/>
      <c r="D83" s="144"/>
      <c r="E83" s="144"/>
      <c r="F83" s="144"/>
      <c r="G83" s="144"/>
      <c r="H83" s="145"/>
      <c r="I83" s="146"/>
      <c r="J83" s="147"/>
      <c r="K83" s="148"/>
      <c r="L83" s="36" t="str">
        <f>A83</f>
        <v>11. CHELTUIELI DE FUNCȚIONARE A SERVICIULUI SOCIAL</v>
      </c>
      <c r="M83" s="36"/>
      <c r="N83" s="37"/>
    </row>
    <row r="84" spans="1:14" s="23" customFormat="1" ht="10.5">
      <c r="A84" s="21"/>
      <c r="B84" s="39" t="s">
        <v>80</v>
      </c>
      <c r="C84" s="33"/>
      <c r="D84" s="55"/>
      <c r="E84" s="22"/>
      <c r="F84" s="22"/>
      <c r="G84" s="78"/>
      <c r="H84" s="75"/>
      <c r="I84" s="77"/>
      <c r="J84" s="78"/>
      <c r="K84" s="113"/>
      <c r="L84" s="48" t="str">
        <f>B84</f>
        <v>11.1</v>
      </c>
      <c r="M84" s="49"/>
      <c r="N84" s="54"/>
    </row>
    <row r="85" spans="1:14" s="23" customFormat="1" ht="10.5">
      <c r="A85" s="21"/>
      <c r="B85" s="39" t="s">
        <v>81</v>
      </c>
      <c r="C85" s="33"/>
      <c r="D85" s="47"/>
      <c r="E85" s="22"/>
      <c r="F85" s="22"/>
      <c r="G85" s="78"/>
      <c r="H85" s="75"/>
      <c r="I85" s="77"/>
      <c r="J85" s="78"/>
      <c r="K85" s="113"/>
      <c r="L85" s="48" t="str">
        <f t="shared" ref="L85:L86" si="12">B85</f>
        <v>11.2</v>
      </c>
      <c r="M85" s="49"/>
      <c r="N85" s="54"/>
    </row>
    <row r="86" spans="1:14" s="23" customFormat="1" ht="10.5">
      <c r="A86" s="21"/>
      <c r="B86" s="39" t="s">
        <v>82</v>
      </c>
      <c r="C86" s="33"/>
      <c r="D86" s="47"/>
      <c r="E86" s="22"/>
      <c r="F86" s="22"/>
      <c r="G86" s="78"/>
      <c r="H86" s="75"/>
      <c r="I86" s="77"/>
      <c r="J86" s="78"/>
      <c r="K86" s="113"/>
      <c r="L86" s="48" t="str">
        <f t="shared" si="12"/>
        <v>11.3</v>
      </c>
      <c r="M86" s="49"/>
      <c r="N86" s="54"/>
    </row>
    <row r="87" spans="1:14" ht="12" thickBot="1">
      <c r="A87" s="4"/>
      <c r="B87" s="5"/>
      <c r="C87" s="5"/>
      <c r="D87" s="6"/>
      <c r="E87" s="5"/>
      <c r="F87" s="5"/>
      <c r="G87" s="30" t="s">
        <v>18</v>
      </c>
      <c r="H87" s="79">
        <f>SUM(H84:H86)</f>
        <v>0</v>
      </c>
      <c r="I87" s="80">
        <f>SUM(I84:I86)</f>
        <v>0</v>
      </c>
      <c r="J87" s="81">
        <f>SUM(J84:J86)</f>
        <v>0</v>
      </c>
      <c r="K87" s="79">
        <f>SUM(K84:K86)</f>
        <v>0</v>
      </c>
      <c r="L87" s="7"/>
      <c r="M87" s="7"/>
      <c r="N87" s="7"/>
    </row>
    <row r="88" spans="1:14" ht="13.5" thickBot="1">
      <c r="A88" s="65" t="s">
        <v>84</v>
      </c>
      <c r="B88" s="66"/>
      <c r="C88" s="65"/>
      <c r="D88" s="67"/>
      <c r="E88" s="59"/>
      <c r="F88" s="59"/>
      <c r="G88" s="59"/>
      <c r="H88" s="63"/>
      <c r="I88" s="61"/>
      <c r="J88" s="61"/>
      <c r="K88" s="61"/>
      <c r="L88" s="62"/>
      <c r="M88" s="63"/>
      <c r="N88" s="64"/>
    </row>
    <row r="89" spans="1:14" ht="12.5" thickTop="1" thickBot="1">
      <c r="A89" s="143" t="s">
        <v>85</v>
      </c>
      <c r="B89" s="144"/>
      <c r="C89" s="144"/>
      <c r="D89" s="144"/>
      <c r="E89" s="144"/>
      <c r="F89" s="144"/>
      <c r="G89" s="144"/>
      <c r="H89" s="145"/>
      <c r="I89" s="146"/>
      <c r="J89" s="147"/>
      <c r="K89" s="148"/>
      <c r="L89" s="36" t="str">
        <f>A89</f>
        <v>12. DOTAREA SERVICIULUI SOCIAL</v>
      </c>
      <c r="M89" s="36"/>
      <c r="N89" s="38"/>
    </row>
    <row r="90" spans="1:14" s="23" customFormat="1" ht="10.5">
      <c r="A90" s="21"/>
      <c r="B90" s="39" t="s">
        <v>88</v>
      </c>
      <c r="C90" s="33"/>
      <c r="D90" s="33"/>
      <c r="E90" s="22"/>
      <c r="F90" s="22"/>
      <c r="G90" s="78"/>
      <c r="H90" s="75"/>
      <c r="I90" s="77"/>
      <c r="J90" s="78"/>
      <c r="K90" s="113"/>
      <c r="L90" s="48" t="str">
        <f>B90</f>
        <v>12.1</v>
      </c>
      <c r="M90" s="115"/>
      <c r="N90" s="54"/>
    </row>
    <row r="91" spans="1:14" s="23" customFormat="1" ht="10.5">
      <c r="A91" s="21"/>
      <c r="B91" s="39" t="s">
        <v>89</v>
      </c>
      <c r="C91" s="33"/>
      <c r="D91" s="55"/>
      <c r="E91" s="22"/>
      <c r="F91" s="22"/>
      <c r="G91" s="78"/>
      <c r="H91" s="75"/>
      <c r="I91" s="77"/>
      <c r="J91" s="78"/>
      <c r="K91" s="113"/>
      <c r="L91" s="48" t="str">
        <f t="shared" ref="L91:L92" si="13">B91</f>
        <v>12.2</v>
      </c>
      <c r="M91" s="115"/>
      <c r="N91" s="54"/>
    </row>
    <row r="92" spans="1:14" s="23" customFormat="1" ht="10.5">
      <c r="A92" s="21"/>
      <c r="B92" s="39" t="s">
        <v>90</v>
      </c>
      <c r="C92" s="33"/>
      <c r="D92" s="55"/>
      <c r="E92" s="22"/>
      <c r="F92" s="22"/>
      <c r="G92" s="78"/>
      <c r="H92" s="75"/>
      <c r="I92" s="77"/>
      <c r="J92" s="78"/>
      <c r="K92" s="113"/>
      <c r="L92" s="48" t="str">
        <f t="shared" si="13"/>
        <v>12.3</v>
      </c>
      <c r="M92" s="115"/>
      <c r="N92" s="54"/>
    </row>
    <row r="93" spans="1:14" ht="12" thickBot="1">
      <c r="A93" s="40"/>
      <c r="B93" s="44"/>
      <c r="C93" s="41"/>
      <c r="D93" s="42"/>
      <c r="E93" s="45"/>
      <c r="F93" s="83"/>
      <c r="G93" s="84" t="s">
        <v>18</v>
      </c>
      <c r="H93" s="85">
        <f>SUM(H90:H92)</f>
        <v>0</v>
      </c>
      <c r="I93" s="80">
        <f>SUM(I90:I92)</f>
        <v>0</v>
      </c>
      <c r="J93" s="81">
        <f>SUM(J90:J92)</f>
        <v>0</v>
      </c>
      <c r="K93" s="79">
        <f>SUM(K90:K92)</f>
        <v>0</v>
      </c>
      <c r="L93" s="7"/>
      <c r="M93" s="7"/>
      <c r="N93" s="7"/>
    </row>
    <row r="94" spans="1:14" ht="12" thickBot="1">
      <c r="A94" s="143" t="s">
        <v>86</v>
      </c>
      <c r="B94" s="144"/>
      <c r="C94" s="144"/>
      <c r="D94" s="144"/>
      <c r="E94" s="144"/>
      <c r="F94" s="144"/>
      <c r="G94" s="144"/>
      <c r="H94" s="145"/>
      <c r="I94" s="146"/>
      <c r="J94" s="147"/>
      <c r="K94" s="148"/>
      <c r="L94" s="36" t="str">
        <f>A94</f>
        <v>13. SALARII (ANGAJAȚII SERVICIULUI SOCIAL)</v>
      </c>
      <c r="M94" s="36"/>
      <c r="N94" s="37"/>
    </row>
    <row r="95" spans="1:14" s="26" customFormat="1" ht="10.5">
      <c r="A95" s="39"/>
      <c r="B95" s="39" t="s">
        <v>91</v>
      </c>
      <c r="C95" s="33"/>
      <c r="D95" s="25"/>
      <c r="E95" s="22"/>
      <c r="F95" s="22"/>
      <c r="G95" s="78"/>
      <c r="H95" s="75"/>
      <c r="I95" s="87"/>
      <c r="J95" s="86"/>
      <c r="K95" s="113"/>
      <c r="L95" s="48" t="str">
        <f>B95</f>
        <v>13.1</v>
      </c>
      <c r="M95" s="115"/>
      <c r="N95" s="54"/>
    </row>
    <row r="96" spans="1:14" s="26" customFormat="1" ht="10.5">
      <c r="A96" s="39"/>
      <c r="B96" s="39" t="s">
        <v>92</v>
      </c>
      <c r="C96" s="33"/>
      <c r="D96" s="25"/>
      <c r="E96" s="22"/>
      <c r="F96" s="22"/>
      <c r="G96" s="78"/>
      <c r="H96" s="75"/>
      <c r="I96" s="87"/>
      <c r="J96" s="86"/>
      <c r="K96" s="113"/>
      <c r="L96" s="48" t="str">
        <f t="shared" ref="L96:L97" si="14">B96</f>
        <v>13.2</v>
      </c>
      <c r="M96" s="115"/>
      <c r="N96" s="54"/>
    </row>
    <row r="97" spans="1:14" s="26" customFormat="1" ht="10.5">
      <c r="A97" s="39"/>
      <c r="B97" s="39" t="s">
        <v>93</v>
      </c>
      <c r="C97" s="33"/>
      <c r="D97" s="25"/>
      <c r="E97" s="22"/>
      <c r="F97" s="22"/>
      <c r="G97" s="78"/>
      <c r="H97" s="75"/>
      <c r="I97" s="87"/>
      <c r="J97" s="86"/>
      <c r="K97" s="113"/>
      <c r="L97" s="48" t="str">
        <f t="shared" si="14"/>
        <v>13.3</v>
      </c>
      <c r="M97" s="115"/>
      <c r="N97" s="54"/>
    </row>
    <row r="98" spans="1:14" ht="12" thickBot="1">
      <c r="A98" s="40"/>
      <c r="B98" s="41"/>
      <c r="C98" s="46"/>
      <c r="D98" s="42"/>
      <c r="E98" s="41"/>
      <c r="F98" s="41"/>
      <c r="G98" s="43" t="s">
        <v>18</v>
      </c>
      <c r="H98" s="85">
        <f>SUM(H95:H97)</f>
        <v>0</v>
      </c>
      <c r="I98" s="80">
        <f>SUM(I95:I97)</f>
        <v>0</v>
      </c>
      <c r="J98" s="81">
        <f>SUM(J95:J97)</f>
        <v>0</v>
      </c>
      <c r="K98" s="79">
        <f>SUM(K95:K97)</f>
        <v>0</v>
      </c>
      <c r="L98" s="27"/>
      <c r="M98" s="27"/>
      <c r="N98" s="7"/>
    </row>
    <row r="99" spans="1:14" ht="12" thickBot="1">
      <c r="A99" s="143" t="s">
        <v>87</v>
      </c>
      <c r="B99" s="144"/>
      <c r="C99" s="144"/>
      <c r="D99" s="144"/>
      <c r="E99" s="144"/>
      <c r="F99" s="144"/>
      <c r="G99" s="144"/>
      <c r="H99" s="145"/>
      <c r="I99" s="146"/>
      <c r="J99" s="147"/>
      <c r="K99" s="148"/>
      <c r="L99" s="36" t="str">
        <f>A99</f>
        <v>14. CHELTUIELI DE FUNCȚIONARE A SERVICIULUI SOCIAL</v>
      </c>
      <c r="M99" s="36"/>
      <c r="N99" s="37"/>
    </row>
    <row r="100" spans="1:14" s="23" customFormat="1" ht="10.5">
      <c r="A100" s="21"/>
      <c r="B100" s="39" t="s">
        <v>94</v>
      </c>
      <c r="C100" s="33"/>
      <c r="D100" s="55"/>
      <c r="E100" s="22"/>
      <c r="F100" s="22"/>
      <c r="G100" s="78"/>
      <c r="H100" s="75"/>
      <c r="I100" s="77"/>
      <c r="J100" s="78"/>
      <c r="K100" s="113"/>
      <c r="L100" s="48" t="str">
        <f>B100</f>
        <v>14.1</v>
      </c>
      <c r="M100" s="49"/>
      <c r="N100" s="54"/>
    </row>
    <row r="101" spans="1:14" s="23" customFormat="1" ht="10.5">
      <c r="A101" s="21"/>
      <c r="B101" s="39" t="s">
        <v>95</v>
      </c>
      <c r="C101" s="33"/>
      <c r="D101" s="47"/>
      <c r="E101" s="22"/>
      <c r="F101" s="22"/>
      <c r="G101" s="78"/>
      <c r="H101" s="75"/>
      <c r="I101" s="77"/>
      <c r="J101" s="78"/>
      <c r="K101" s="113"/>
      <c r="L101" s="48" t="str">
        <f t="shared" ref="L101:L102" si="15">B101</f>
        <v>14.2</v>
      </c>
      <c r="M101" s="49"/>
      <c r="N101" s="54"/>
    </row>
    <row r="102" spans="1:14" s="23" customFormat="1" ht="10.5">
      <c r="A102" s="21"/>
      <c r="B102" s="39" t="s">
        <v>96</v>
      </c>
      <c r="C102" s="33"/>
      <c r="D102" s="47"/>
      <c r="E102" s="22"/>
      <c r="F102" s="22"/>
      <c r="G102" s="78"/>
      <c r="H102" s="75"/>
      <c r="I102" s="77"/>
      <c r="J102" s="78"/>
      <c r="K102" s="113"/>
      <c r="L102" s="48" t="str">
        <f t="shared" si="15"/>
        <v>14.3</v>
      </c>
      <c r="M102" s="49"/>
      <c r="N102" s="54"/>
    </row>
    <row r="103" spans="1:14" ht="12" thickBot="1">
      <c r="A103" s="4"/>
      <c r="B103" s="5"/>
      <c r="C103" s="5"/>
      <c r="D103" s="6"/>
      <c r="E103" s="5"/>
      <c r="F103" s="5"/>
      <c r="G103" s="30" t="s">
        <v>18</v>
      </c>
      <c r="H103" s="79">
        <f>SUM(H100:H102)</f>
        <v>0</v>
      </c>
      <c r="I103" s="80">
        <f>SUM(I100:I102)</f>
        <v>0</v>
      </c>
      <c r="J103" s="81">
        <f>SUM(J100:J102)</f>
        <v>0</v>
      </c>
      <c r="K103" s="79">
        <f>SUM(K100:K102)</f>
        <v>0</v>
      </c>
      <c r="L103" s="7"/>
      <c r="M103" s="7"/>
      <c r="N103" s="7"/>
    </row>
    <row r="104" spans="1:14" ht="13.5" thickBot="1">
      <c r="A104" s="139" t="s">
        <v>47</v>
      </c>
      <c r="B104" s="139"/>
      <c r="C104" s="139"/>
      <c r="D104" s="139"/>
      <c r="E104" s="139"/>
      <c r="F104" s="139"/>
      <c r="G104" s="139"/>
      <c r="H104" s="82">
        <f>H36+H41+H46+H51+H56+H61+H67+H72+H77+H82+H87+H93+H98+H103</f>
        <v>0</v>
      </c>
      <c r="I104" s="82">
        <f>I36+I41+I46+I51+I56+I61+I67+I72+I77+I82+I87+I93+I98+I103</f>
        <v>0</v>
      </c>
      <c r="J104" s="82">
        <f>J36+J41+J46+J51+J56+J61+J67+J72+J77+J82+J87+J93+J98+J103</f>
        <v>0</v>
      </c>
      <c r="K104" s="82">
        <f>K36+K41+K46+K51+K56+K61+K67+K72+K77+K82+K87+K93+K98+K103</f>
        <v>0</v>
      </c>
      <c r="L104" s="68"/>
      <c r="M104" s="69"/>
      <c r="N104" s="70"/>
    </row>
    <row r="105" spans="1:14" ht="12" thickTop="1">
      <c r="C105" s="140"/>
      <c r="D105" s="140"/>
      <c r="E105" s="140"/>
      <c r="F105" s="140"/>
      <c r="G105" s="140"/>
      <c r="H105" s="140"/>
    </row>
    <row r="106" spans="1:14">
      <c r="B106" s="9" t="s">
        <v>48</v>
      </c>
      <c r="C106" s="141" t="s">
        <v>49</v>
      </c>
      <c r="D106" s="141"/>
      <c r="E106" s="141"/>
      <c r="F106" s="141"/>
      <c r="G106" s="141"/>
      <c r="H106" s="141"/>
      <c r="I106" s="9"/>
    </row>
    <row r="107" spans="1:14">
      <c r="B107" s="9" t="s">
        <v>50</v>
      </c>
      <c r="C107" s="10" t="s">
        <v>51</v>
      </c>
      <c r="D107" s="10"/>
      <c r="E107" s="10"/>
      <c r="F107" s="10"/>
      <c r="G107" s="10"/>
      <c r="H107" s="10"/>
      <c r="I107" s="10"/>
    </row>
    <row r="108" spans="1:14">
      <c r="B108" s="20" t="s">
        <v>52</v>
      </c>
      <c r="C108" s="142" t="s">
        <v>53</v>
      </c>
      <c r="D108" s="142"/>
      <c r="E108" s="142"/>
      <c r="F108" s="142"/>
      <c r="G108" s="142"/>
      <c r="H108" s="142"/>
      <c r="I108" s="19"/>
    </row>
    <row r="109" spans="1:14">
      <c r="B109" s="20" t="s">
        <v>54</v>
      </c>
      <c r="C109" s="142" t="s">
        <v>99</v>
      </c>
      <c r="D109" s="142"/>
      <c r="E109" s="142"/>
      <c r="F109" s="142"/>
      <c r="G109" s="142"/>
      <c r="H109" s="142"/>
      <c r="I109" s="19"/>
    </row>
    <row r="110" spans="1:14">
      <c r="B110" s="9"/>
      <c r="C110" s="19"/>
      <c r="D110" s="19"/>
      <c r="E110" s="19"/>
      <c r="F110" s="19"/>
      <c r="G110" s="19"/>
      <c r="H110" s="19"/>
      <c r="I110" s="19"/>
    </row>
    <row r="111" spans="1:14">
      <c r="B111" s="56" t="s">
        <v>56</v>
      </c>
      <c r="C111" s="56"/>
      <c r="D111" s="19"/>
      <c r="E111" s="19"/>
      <c r="F111" s="19"/>
      <c r="G111" s="19"/>
      <c r="H111" s="19"/>
      <c r="I111" s="19"/>
    </row>
    <row r="112" spans="1:14" ht="12">
      <c r="B112" s="57" t="s">
        <v>57</v>
      </c>
    </row>
    <row r="113" spans="2:9" ht="12">
      <c r="B113" s="57" t="s">
        <v>58</v>
      </c>
    </row>
    <row r="114" spans="2:9" ht="12">
      <c r="B114" s="57" t="s">
        <v>59</v>
      </c>
    </row>
    <row r="116" spans="2:9">
      <c r="B116" s="138" t="s">
        <v>55</v>
      </c>
      <c r="C116" s="138"/>
      <c r="D116" s="138"/>
      <c r="E116" s="138"/>
      <c r="F116" s="138"/>
      <c r="G116" s="138"/>
      <c r="H116" s="138"/>
      <c r="I116" s="138"/>
    </row>
    <row r="117" spans="2:9">
      <c r="B117" s="9"/>
      <c r="C117" s="137"/>
      <c r="D117" s="137"/>
      <c r="E117" s="137"/>
      <c r="F117" s="137"/>
      <c r="G117" s="137"/>
      <c r="H117" s="137"/>
    </row>
  </sheetData>
  <mergeCells count="54">
    <mergeCell ref="A94:H94"/>
    <mergeCell ref="I94:K94"/>
    <mergeCell ref="A99:H99"/>
    <mergeCell ref="I99:K99"/>
    <mergeCell ref="A89:H89"/>
    <mergeCell ref="I89:K89"/>
    <mergeCell ref="A37:H37"/>
    <mergeCell ref="I37:K37"/>
    <mergeCell ref="A47:H47"/>
    <mergeCell ref="I47:K47"/>
    <mergeCell ref="A32:H32"/>
    <mergeCell ref="I32:K32"/>
    <mergeCell ref="I73:K73"/>
    <mergeCell ref="A83:H83"/>
    <mergeCell ref="I83:K83"/>
    <mergeCell ref="A73:H73"/>
    <mergeCell ref="A42:H42"/>
    <mergeCell ref="I42:K42"/>
    <mergeCell ref="A78:H78"/>
    <mergeCell ref="I78:K78"/>
    <mergeCell ref="A68:H68"/>
    <mergeCell ref="I68:K68"/>
    <mergeCell ref="C117:H117"/>
    <mergeCell ref="B116:I116"/>
    <mergeCell ref="A8:C8"/>
    <mergeCell ref="D8:H8"/>
    <mergeCell ref="D6:H6"/>
    <mergeCell ref="A104:G104"/>
    <mergeCell ref="C105:H105"/>
    <mergeCell ref="C106:H106"/>
    <mergeCell ref="C108:H108"/>
    <mergeCell ref="C109:H109"/>
    <mergeCell ref="A63:H63"/>
    <mergeCell ref="I63:K63"/>
    <mergeCell ref="A57:H57"/>
    <mergeCell ref="I57:K57"/>
    <mergeCell ref="A52:H52"/>
    <mergeCell ref="I52:K52"/>
    <mergeCell ref="A31:C31"/>
    <mergeCell ref="A2:K2"/>
    <mergeCell ref="C13:D13"/>
    <mergeCell ref="C14:D14"/>
    <mergeCell ref="A7:C7"/>
    <mergeCell ref="D7:H7"/>
    <mergeCell ref="A5:C5"/>
    <mergeCell ref="D5:H5"/>
    <mergeCell ref="A4:K4"/>
    <mergeCell ref="A3:K3"/>
    <mergeCell ref="A9:C9"/>
    <mergeCell ref="D9:H9"/>
    <mergeCell ref="A12:G12"/>
    <mergeCell ref="C15:D15"/>
    <mergeCell ref="C17:D17"/>
    <mergeCell ref="C18:D18"/>
  </mergeCells>
  <phoneticPr fontId="2" type="noConversion"/>
  <conditionalFormatting sqref="N33:N35">
    <cfRule type="cellIs" dxfId="1" priority="11" operator="equal">
      <formula>0</formula>
    </cfRule>
  </conditionalFormatting>
  <conditionalFormatting sqref="N39">
    <cfRule type="cellIs" dxfId="0" priority="9" operator="equal">
      <formula>0</formula>
    </cfRule>
  </conditionalFormatting>
  <pageMargins left="0.7" right="0.7" top="0.75" bottom="0.75" header="0.3" footer="0.3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 buget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2026-10-13T14:13:29Z</dcterms:created>
  <dcterms:modified xsi:type="dcterms:W3CDTF">2026-10-13T14:13:31Z</dcterms:modified>
  <cp:category/>
  <cp:contentStatus/>
</cp:coreProperties>
</file>